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11640"/>
  </bookViews>
  <sheets>
    <sheet name="แบบประเมินความเสี่ยง" sheetId="5" r:id="rId1"/>
    <sheet name="ผู้บริหาร" sheetId="4" r:id="rId2"/>
    <sheet name="ระดับหน่วยงาน" sheetId="1" r:id="rId3"/>
    <sheet name="ระดับกิจกรรม" sheetId="3" r:id="rId4"/>
    <sheet name="แนบท้าย-งบประมาณรายจ่ายปี2560" sheetId="6" r:id="rId5"/>
  </sheets>
  <definedNames>
    <definedName name="_xlnm.Print_Titles" localSheetId="3">ระดับกิจกรรม!$4:$4</definedName>
    <definedName name="_xlnm.Print_Titles" localSheetId="2">ระดับหน่วยงาน!$4:$4</definedName>
  </definedNames>
  <calcPr calcId="152511"/>
</workbook>
</file>

<file path=xl/calcChain.xml><?xml version="1.0" encoding="utf-8"?>
<calcChain xmlns="http://schemas.openxmlformats.org/spreadsheetml/2006/main">
  <c r="H31" i="6" l="1"/>
  <c r="H49" i="6" s="1"/>
  <c r="F31" i="6"/>
  <c r="D31" i="6"/>
  <c r="I31" i="6" s="1"/>
  <c r="F29" i="6"/>
  <c r="I29" i="6" s="1"/>
  <c r="F24" i="6"/>
  <c r="D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F49" i="6" l="1"/>
  <c r="I24" i="6"/>
  <c r="I49" i="6" s="1"/>
  <c r="D49" i="6"/>
  <c r="J31" i="6" l="1"/>
  <c r="J20" i="6"/>
  <c r="J12" i="6"/>
  <c r="J29" i="6"/>
  <c r="J10" i="6"/>
  <c r="J24" i="6"/>
  <c r="J8" i="6"/>
  <c r="J23" i="6"/>
  <c r="J21" i="6"/>
  <c r="J19" i="6"/>
  <c r="J17" i="6"/>
  <c r="J15" i="6"/>
  <c r="J13" i="6"/>
  <c r="J11" i="6"/>
  <c r="J9" i="6"/>
  <c r="J7" i="6"/>
  <c r="J22" i="6"/>
  <c r="J16" i="6"/>
  <c r="J14" i="6"/>
  <c r="J18" i="6"/>
  <c r="J49" i="6" l="1"/>
</calcChain>
</file>

<file path=xl/sharedStrings.xml><?xml version="1.0" encoding="utf-8"?>
<sst xmlns="http://schemas.openxmlformats.org/spreadsheetml/2006/main" count="203" uniqueCount="166">
  <si>
    <t>คำถาม</t>
  </si>
  <si>
    <t>เอกสารอ้างอิง</t>
  </si>
  <si>
    <t>/ ใช่
 X ไม่ใช่</t>
  </si>
  <si>
    <t>โปรดระบุ</t>
  </si>
  <si>
    <t>1.หน่วยงานท่านมีภารกิจหลักใดบ้าง  โปรดระบุ</t>
  </si>
  <si>
    <t>2.ระบบงานที่สำคัญแต่ละภารกิจ มีอะไรบ้าง โปรดระบุ</t>
  </si>
  <si>
    <t>5. แผนการบริหารความเสี่ยง และการจัดวางระบบการควบคุมภายใน จัดทำครอบคลุมทุกภารกิจหลัก และกระบวนงานที่สำคัญ ใช่หรือไม่  โปรดแสดงหลักฐาน</t>
  </si>
  <si>
    <t>ชื่อปัจจัยเสี่ยง</t>
  </si>
  <si>
    <t>2. การกำหนดนโยบายและแผน กลยุทธ์</t>
  </si>
  <si>
    <t>1. หน่วยงานท่านจัดทำแผนกลยุทธ์ และแผนปฏิบัติราชการใช่หรือไม่  โปรดแสดงหลักฐาน</t>
  </si>
  <si>
    <t xml:space="preserve">3. แผนกลยุทธ์ จัดทำโดยบุคลากรมีส่วนร่วม ใช่หรือไม่ โปรดแสดงหลักฐาน </t>
  </si>
  <si>
    <t xml:space="preserve"> </t>
  </si>
  <si>
    <t>1. หน่วยงานท่านมีการมอบหมายงานเป็นลายลักษณ์อักษร ใช่หรือไม่</t>
  </si>
  <si>
    <t xml:space="preserve">     • ร้อยละ 91-100 ของจำนวนบุคลากร</t>
  </si>
  <si>
    <t xml:space="preserve">     • ร้อยละ 81- 90 ของจำนวนบุคลากร</t>
  </si>
  <si>
    <t xml:space="preserve">     • ร้อยละ 71 – 80 ของจำนวนบุคลากร </t>
  </si>
  <si>
    <t xml:space="preserve">     • น้อยกว่าร้อยละ 71 ของจำนวนบุคลากร</t>
  </si>
  <si>
    <t>2. การมอบหมายงานตามข้อ1 ตรงตามมาตรฐานการกำหนดตำแหน่ง มากน้อยเพียงใด</t>
  </si>
  <si>
    <t>1. หน่วยงานท่านมีแผนการใช้จ่ายเงิน ใช่หรือไม่</t>
  </si>
  <si>
    <t>2. ข้อมูลสารสนเทศของหน่วยงานท่าน เป็นปัจจุบัน ใช่หรือไม่</t>
  </si>
  <si>
    <t>3. หน่วยงานของท่านมีการเผยแพร่ข้อมูลสารสนเทศ อย่างทั่วถึง ใช่หรือไม่</t>
  </si>
  <si>
    <t>1. หน่วยงานท่าน   ดำเนินงานระบบงานสำคัญ ด้วยระบบสารสนเทศ ใช่หรือไม่  โปรดระบุระบบงานที่ดำเนินการด้วยระบบสารสนเทศ</t>
  </si>
  <si>
    <t>(ให้แนบเอกสารรายละเอียดภารกิจ)</t>
  </si>
  <si>
    <t>(ให้แนบเอกสารระบบงานสำคัญ)</t>
  </si>
  <si>
    <t>1. คู่มือหรือแนวทางการปฏิบัติงาน</t>
  </si>
  <si>
    <t>2. คู่มือ/ แนวทาง/ ขั้นตอนการปฏิบัติงาน ที่หน่วยงานท่านจัดทำ  คิดเป็นร้อยละเท่าใด ของภารกิจ</t>
  </si>
  <si>
    <t>2. กระบวนการและวิธีการปฏิบัติงาน</t>
  </si>
  <si>
    <t xml:space="preserve">     - ร้อยละ 91 -100</t>
  </si>
  <si>
    <t xml:space="preserve">     - ร้อยละ 81 - 90</t>
  </si>
  <si>
    <t xml:space="preserve">     - ร้อยละ 71 - 80</t>
  </si>
  <si>
    <t xml:space="preserve">     - น้อยกว่า ร้อยละ 71</t>
  </si>
  <si>
    <t xml:space="preserve">     - ไม่ได้จัดทำ</t>
  </si>
  <si>
    <t xml:space="preserve">     - ไม่นำมาใช้ในการปฏิบัติ</t>
  </si>
  <si>
    <t xml:space="preserve">3. การปฏิบัติตามกฎระเบียบ </t>
  </si>
  <si>
    <t>1. หน่วยงานท่าน นำคู่มือ /แนวทาง /กระบวนงานที่กำหนด ใดบ้างมาใช้ในการปฏิบัติงาน   โปรดระบุ</t>
  </si>
  <si>
    <t>2. หน่วยงาน ท่านได้นำคู่มือ /แนวทาง /กระบวนงานมาใช้ในการปฏิบัติงาน  คิดเป็นร้อยละเท่าใด ของคู่มือ/แนวทาง /กระบวนงานที่มีทั้งหมด</t>
  </si>
  <si>
    <t>6. หน่วยงานมีการดำเนินงานตามแผนการบริหารความเสี่ยง หรือแผนการปรับปรุงระบบควบคุมภายใน 
ครบทุกกิจกรรม ใช่หรือไม่  โปรดแสดงหลักฐาน 
(เช่น รายงานผลการดำเนินงานตามแผน  กิจกรรมหรือโครงการที่ดำเนินงาน)</t>
  </si>
  <si>
    <t>2 โปรดระบุร้อยละผลการเบิกจ่ายเงิน (ภาพรวม) 
ณ สิ้นไตรมาสที่ 3 เปรียบเทียบกับงบประมาณแผ่นดินหรืองบประมาณเงินรายได้มหาวิทยาลัยที่ได้รับจัดสรร</t>
  </si>
  <si>
    <t xml:space="preserve">1. การควบคุมภายในและการบริหารความเสี่ยง
</t>
  </si>
  <si>
    <t>2. หน่วยงานของท่านได้นำนโยบายของผู้บริหารมาจัดทำแผนกลยุทธ์  ใช่หรือไม่ โปรดแสดงหลักฐาน</t>
  </si>
  <si>
    <t>1. หน่วยงานท่านจัดทำ คู่มือ /แนวทาง / ขั้นตอน 
การปฏิบัติงาน  ในภารกิจใดบ้าง  โปรดระบุ</t>
  </si>
  <si>
    <t xml:space="preserve">3. หน่วยงานท่านมีการจัดทำแผนการบริหารความเสี่ยง      และจัดวางระบบควบคุมภายใน ใช่หรือไม่ </t>
  </si>
  <si>
    <t xml:space="preserve">4. แผนการบริหารความเสี่ยง และการควบคุมภายใน      จัดทำโดยบุคลากรทุกฝ่าย มีส่วนร่วมใช่หรือไม่ 
โปรดแสดงหลักฐาน </t>
  </si>
  <si>
    <t>แบบสอบถามความคิดเห็นของผู้บริหารหน่วยรับตรวจ
ต่อการปฏิบัติงานของสำนักงานตรวจสอบภายใน</t>
  </si>
  <si>
    <t>ลำดับ</t>
  </si>
  <si>
    <t>บันทึกเพิ่มเติม</t>
  </si>
  <si>
    <t>ท่านทราบหรือไม่ว่า การปฏิบัติงานของสำนักงานตรวจสอบภายใน ครอบคลุมภารกิจ ดังต่อไปนี้</t>
  </si>
  <si>
    <t>1.1 การตรวจสอบ</t>
  </si>
  <si>
    <t xml:space="preserve">      - การตรวจสอบทางการเงิน (Financial Auditing)</t>
  </si>
  <si>
    <t xml:space="preserve">      - การตรวจสอบการปฏิบัติตามกฎระเบียบ (Compliance Auditing)</t>
  </si>
  <si>
    <t xml:space="preserve">      - การตรวจสอบการปฏิบัติงาน (Operational Auditing)</t>
  </si>
  <si>
    <t xml:space="preserve">      - การตรวจสอบผลการดำเนินงาน (Performance Auditing)</t>
  </si>
  <si>
    <t xml:space="preserve">      - การตรวจสอบสารสนเทศ (Information Technology Auditing)</t>
  </si>
  <si>
    <t xml:space="preserve">      - การตรวจสอบการบริหาร (Management Auditing)</t>
  </si>
  <si>
    <t>1.2 การให้คำปรึกษาแนะนำ</t>
  </si>
  <si>
    <t>1.3 การประเมินผล</t>
  </si>
  <si>
    <t>ท่านทราบหรือไม่ว่า ขอบเขตการปฏิบัติงานของสำนักงานตรวจสอบภายใน มีดังนี้</t>
  </si>
  <si>
    <t>1.  ทุกระบบงานของหน่วยงาน</t>
  </si>
  <si>
    <t>2.  ทุกโครงการของหน่วยงาน</t>
  </si>
  <si>
    <t>3.  ทุกหน่วยงาน</t>
  </si>
  <si>
    <t>ท่านเห็นว่าการปฏิบัติงานของสำนักงานตรวจสอบภายในของท่าน ครอบคลุมภารกิจที่กำหนดมากน้อยเพียงใด</t>
  </si>
  <si>
    <t>1. มากที่สุด</t>
  </si>
  <si>
    <t>2. มาก</t>
  </si>
  <si>
    <t>3. ปานกลาง</t>
  </si>
  <si>
    <t>4. น้อย</t>
  </si>
  <si>
    <t>5. น้อยที่สุด</t>
  </si>
  <si>
    <t>4. ท่านเห็นว่าสำนักงานตรวจสอบภายในของท่าน ควรพัฒนาปรับปรุงหรือดำเนินการกิจกรรมตามภารกิจในเรื่องใดบ้าง</t>
  </si>
  <si>
    <t>4.  โปรดระบุร้อยละของกิจกรรม/โครงการที่หน่วยงานท่านสามารถดำเนินการได้ตามแผนการปฏิบัติราชการ และโปรดแสดงหลักฐาน (รายงานผลการดำเนินงานตามแผนการปฏิบัติราชการ รอบ 9 เดือนของปีงบประมาณปัจจุบัน)</t>
  </si>
  <si>
    <t>หน่วยงาน...................................................................  เพียงวันที่.....................................................................</t>
  </si>
  <si>
    <t>หน่วยงาน.................................................................................................  เพียงวันที่..........................................................</t>
  </si>
  <si>
    <t>หน่วยงาน.................................................................................  เพียงวันที่..........................................................</t>
  </si>
  <si>
    <r>
      <t xml:space="preserve"> </t>
    </r>
    <r>
      <rPr>
        <sz val="14"/>
        <color theme="1"/>
        <rFont val="TH Niramit AS"/>
      </rPr>
      <t>โปรดระบุร้อยละของกิจกรรม/โครงการที่หน่วยงานท่านสามารถดำเนินการได้ตามแผนการปฏิบัติราชการ และโปรดแสดงหลักฐาน (รายงานผลการดำเนินงานตามแผนการปฏิบัติราชการ รอบ 9 เดือนของปีงบประมาณปัจจุบัน)</t>
    </r>
  </si>
  <si>
    <t xml:space="preserve">1. หน่วยงานของท่าน ได้รับ/มีนโยบายด้านการบริหารทรัพยากรบุคคล/ แผนพัฒนาบุคลากร เป็นลายลักษณ์อักษร ใช่หรือไม่ </t>
  </si>
  <si>
    <t>2. หน่วยงานของท่านดำเนินการ ตามนโยบายที่กำหนดด้านบุคลากร/ แผนพัฒนาบุคลกร  มากน้อยเพียงใด โปรดระบุร้อยละของการดำเนินการ และแสดงหลักฐาน รอบ 9 เดือนของปีงบประมาณปัจจุบัน</t>
  </si>
  <si>
    <t>คะแนน</t>
  </si>
  <si>
    <t>ระดับ</t>
  </si>
  <si>
    <t>ความเสี่ยง</t>
  </si>
  <si>
    <t>1. การควบคุมภายในและการบริหารความเสี่ยง</t>
  </si>
  <si>
    <t>2. การกำหนดนโยบายและแผนกลยุทธ์</t>
  </si>
  <si>
    <t>3. การปฏิบัติตามกฎระเบียบ</t>
  </si>
  <si>
    <t>เพื่อใช้ในการวางแผนการตรวจสอบประจำปีงบประมาณ พ.ศ. 2561</t>
  </si>
  <si>
    <t>1. ระดับหน่วยงาน</t>
  </si>
  <si>
    <t>(จำนวน 7 ปัจจัย)</t>
  </si>
  <si>
    <t>3. นโยบายการบริหารทรัพยากรบุคคล</t>
  </si>
  <si>
    <t>4. การปฏิบัติงาน</t>
  </si>
  <si>
    <t>เกณฑ์การประเมินความเสี่ยง</t>
  </si>
  <si>
    <t>บัญชีปัจจัยเสี่ยง</t>
  </si>
  <si>
    <t>5. บุคลากร</t>
  </si>
  <si>
    <t>6. การเงินและงบประมาณ</t>
  </si>
  <si>
    <t>7. เทคโนโลยีสารสนเทศ</t>
  </si>
  <si>
    <t>2. ระดับกิจกรรม</t>
  </si>
  <si>
    <t>(จำนวน  3 ปัจจัย)</t>
  </si>
  <si>
    <t>ระดับความเสี่ยง........................................</t>
  </si>
  <si>
    <t>ค่าเฉลี่ยคะแนนความเสี่ยงรวมทั้งหมด</t>
  </si>
  <si>
    <t>ค่าเฉลี่ยคะแนนความเสี่ยรวมระดับกิจกรรม</t>
  </si>
  <si>
    <t>แบบสอบถามปัจจัยเสี่ยงระดับหน่วยงาน  (จำนวน  7  ปัจจัย)</t>
  </si>
  <si>
    <t>(ตามรายละอียดงบประมาณรายจ่ายที่ได้แนบท้ายมาพร้อมนี้)</t>
  </si>
  <si>
    <t xml:space="preserve">3.โปรดระบุร้อยละของจำนวนเงินรายจ่ายจากงบประมาณแผ่นดินและเงินรายได้มหาวิทยาลัยในงบดำเนินงาน งบเงินอุดหนุนทั่วไป และงบรายจ่ายอื่น ต่อยอดเงินรวมทั้งหมด  </t>
  </si>
  <si>
    <t xml:space="preserve">1.โปรดระบุ จำนวนข้อทักท้วงในรายงานผลการตรวจสอบจากผู้ตรวจสอบภายใน และผู้ตรวจสอบภายนอก ครั้งหลังสุด
</t>
  </si>
  <si>
    <t>2.โปรดระบุจำนวนข้อที่ได้ดำเนินการตามข้อเสนอแนะ</t>
  </si>
  <si>
    <t>ในรายงานผลการตรวจสอบจากผู้ตรวจสอบภายในและผู้ตรวจสอบภายนอก ครั้งหลังสุด</t>
  </si>
  <si>
    <t>3.โปรดระบุจำนวนระยะเวลาที่ได้ดำเนินการตาม</t>
  </si>
  <si>
    <t>ข้อเสนอแนะในรายงานผลการตรวจสอบจาก</t>
  </si>
  <si>
    <t>ผู้ตรวจสอบภายในและผู้ตรวจสอบภายใน ครั้งหลังสุด</t>
  </si>
  <si>
    <t>4.โปรดระบุจำนวนการสอบสวนทางละเมิดและแพ่ง</t>
  </si>
  <si>
    <t>ที่เกิดความเสียหายจากการไม่ปฏิบัติตามกฎระเบียบ</t>
  </si>
  <si>
    <t>ตั้งแต่ปีงบประมาณ พ.ศ. 2559-2560</t>
  </si>
  <si>
    <t>ของทางราชการและมหาวิทยาลัย จำนวน  2  ปี</t>
  </si>
  <si>
    <t>แบบสอบถามปัจจัยเสี่ยงระดับกิจกรรม  (จำนวน  3  ปัจจัย)</t>
  </si>
  <si>
    <t>รายละเอียดแนบท้าย</t>
  </si>
  <si>
    <t xml:space="preserve">รายละเอียดงบประมาณรายจ่ายเงินงบประมาณแผ่นดินและเงินรายได้มหาวิทยาลัยเฉพาะงบดำเนินงาน  งบเงินอุดหนุนทั่วไป  และงบรายจ่ายอื่น  ประจำปีงบประมาณ  พ.ศ. 2560  </t>
  </si>
  <si>
    <t>หน่วยงานภารกิจหลักและหน่วยงานสนับสนุนภารกิจหลัก  จำนวน  30  หน่วยงาน  ดังนี้</t>
  </si>
  <si>
    <t>หน่วยงาน</t>
  </si>
  <si>
    <t>งบประมาณรายจ่ายเงินงบประมาณแผ่นดินและเงินรายได้มหาวิทยาลัย</t>
  </si>
  <si>
    <t>ร้อยละ</t>
  </si>
  <si>
    <t>งบดำเนินงาน</t>
  </si>
  <si>
    <t>รวม</t>
  </si>
  <si>
    <t>งบเงินอุดหนุนทั่วไป</t>
  </si>
  <si>
    <t>งบรายจ่ายอื่น</t>
  </si>
  <si>
    <t>รวมทั้งสิ้น</t>
  </si>
  <si>
    <t>คณะผลิตฯ</t>
  </si>
  <si>
    <t>คณะวิทยาศาสตร์</t>
  </si>
  <si>
    <t>คณะวิศวกรรมฯ</t>
  </si>
  <si>
    <t>คณะเทคโนโลยีการประมงฯ</t>
  </si>
  <si>
    <t>คณะสถาปัตยกรรมฯ</t>
  </si>
  <si>
    <t>คณะสัตวศาสตร์ฯ</t>
  </si>
  <si>
    <t>ม.แม่โจ้-แพร่ฯ</t>
  </si>
  <si>
    <t>ม.แม่โจ้-ชุมพร</t>
  </si>
  <si>
    <t>วิทยาลัยพลังงานทดแทน</t>
  </si>
  <si>
    <t>คณะบริหารธุรกิจ</t>
  </si>
  <si>
    <t>คณะเศรษฐศาสตร์</t>
  </si>
  <si>
    <t>คณะพัฒนาการท่องเที่ยว</t>
  </si>
  <si>
    <t>คณะศิลปศาสตร์</t>
  </si>
  <si>
    <t>คณะสารสนเทศฯ</t>
  </si>
  <si>
    <t>วิทยาลัยบริหารศาสตร์</t>
  </si>
  <si>
    <t>สำนักวิจัยฯ</t>
  </si>
  <si>
    <t>สำนักบริหารฯ</t>
  </si>
  <si>
    <t>สำนักสมุดฯ</t>
  </si>
  <si>
    <t>ส่วนกลางมหาวิทยาลัย</t>
  </si>
  <si>
    <t>บัณฑิตวิทยาลัย</t>
  </si>
  <si>
    <t>สำนักงานอธิการบดี</t>
  </si>
  <si>
    <t>แหล่งที่มา</t>
  </si>
  <si>
    <t>เอกสารงบประมาณรายจ่าย งบประมาณราจ่ายประจำปีงบประมาณ พ.ศ. 2560</t>
  </si>
  <si>
    <t>ค่าเฉลี่ยคะแนนความเสี่ยงรวมระดับหน่วยงาน</t>
  </si>
  <si>
    <t>แบบประเมินความเสี่ยงของหน่วยงาน</t>
  </si>
  <si>
    <t>หน่วยงาน..............................................................</t>
  </si>
  <si>
    <t>น้อยที่สุด</t>
  </si>
  <si>
    <t>น้อย</t>
  </si>
  <si>
    <t>ปานกลาง</t>
  </si>
  <si>
    <t>มาก</t>
  </si>
  <si>
    <t>มากที่สุด</t>
  </si>
  <si>
    <t>หมายเหตุ</t>
  </si>
  <si>
    <t>2. นำข้อมูลจากข้อคำถามมาประมวลผล  ให้ค่าคะแนนระดับการประเมินอยู่ในระดับใด  คำนวณหาค่าคะแนน</t>
  </si>
  <si>
    <t xml:space="preserve">   ความเสี่ยงเฉลี่ยรวม</t>
  </si>
  <si>
    <t xml:space="preserve">           ค่าเฉลี่ยคะแนนความเสี่ยงรวม     =  </t>
  </si>
  <si>
    <t>คะแนนความเสี่ยงของทุกปัจจัยรวมกัน</t>
  </si>
  <si>
    <t>1. ประเมินความเสี่ยงของหน่วยงาน  โดยให้ค่าคะแนน  5 ระดับ ตามบัญชีปัจจัยเสี่ยงและเกณฑ์การประเมิน</t>
  </si>
  <si>
    <t xml:space="preserve">   ความเสี่ยงที่ใช้ประเมินความเสี่ยงในการวางแผนการตรวจสอบประจำปีงบประมาณ พ.ศ. 2561</t>
  </si>
  <si>
    <t xml:space="preserve">              จำนวนปัจจัยเสี่ยง</t>
  </si>
  <si>
    <t>3.นำค่าเฉลี่ยที่ได้มาแปรผล ซึ่งเกณฑ์การแปรผลเฉลี่ยทางสถิติของผลการวิเคราะห์ข้อมูล  กำหนดช่วง</t>
  </si>
  <si>
    <t xml:space="preserve">   ค่าเฉลี่ยทางสถิติ  ดังนี้</t>
  </si>
  <si>
    <t xml:space="preserve">       1)  ค่าเฉลี่ย  4.20-5.00        หมายความว่า     มีระดับความเสี่ยงมากที่สุด</t>
  </si>
  <si>
    <t xml:space="preserve">       2)  ค่าเฉลี่ย  3.40-4.19        หมายความว่า     มีระดับความเสี่ยงมาก</t>
  </si>
  <si>
    <t xml:space="preserve">       4)  ค่าเฉลี่ย  1.80-2.59        หมายความว่า     มีระดับความเสี่ยงน้อย</t>
  </si>
  <si>
    <t xml:space="preserve">       3)  ค่าเฉลี่ย  2.60-3.39       หมายความว่า     มีระดับความเสี่ยงปานกลาง</t>
  </si>
  <si>
    <t xml:space="preserve">       5)  ค่าเฉลี่ย  1.00-1.79         หมายความว่า     มีระดับความเสี่ยงน้อยที่สุด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</si>
</sst>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6"/>
      <color theme="1"/>
      <name val="CordiaUPC"/>
      <family val="2"/>
    </font>
    <font>
      <sz val="16"/>
      <color theme="1"/>
      <name val="TH Niramit AS"/>
    </font>
    <font>
      <sz val="12"/>
      <color theme="1"/>
      <name val="TH Niramit AS"/>
    </font>
    <font>
      <sz val="16"/>
      <name val="TH Niramit AS"/>
    </font>
    <font>
      <b/>
      <sz val="16"/>
      <color theme="1"/>
      <name val="TH Niramit AS"/>
    </font>
    <font>
      <sz val="14"/>
      <color theme="1"/>
      <name val="TH Niramit AS"/>
    </font>
    <font>
      <b/>
      <sz val="14"/>
      <color theme="1"/>
      <name val="TH Niramit AS"/>
    </font>
    <font>
      <b/>
      <sz val="16"/>
      <name val="TH Niramit AS"/>
    </font>
    <font>
      <sz val="16"/>
      <color theme="1"/>
      <name val="CordiaUPC"/>
      <family val="2"/>
    </font>
    <font>
      <sz val="14"/>
      <name val="TH Niramit AS"/>
    </font>
    <font>
      <b/>
      <sz val="14"/>
      <name val="TH Niramit AS"/>
    </font>
    <font>
      <b/>
      <sz val="12"/>
      <name val="TH Niramit AS"/>
    </font>
    <font>
      <b/>
      <sz val="12"/>
      <color theme="1"/>
      <name val="TH Niramit AS"/>
    </font>
    <font>
      <sz val="14"/>
      <color rgb="FF0070C0"/>
      <name val="TH Niramit AS"/>
    </font>
    <font>
      <b/>
      <u/>
      <sz val="14"/>
      <color theme="1"/>
      <name val="TH Niramit AS"/>
    </font>
    <font>
      <b/>
      <sz val="14"/>
      <color rgb="FF0070C0"/>
      <name val="TH Niramit AS"/>
    </font>
    <font>
      <b/>
      <u/>
      <sz val="14"/>
      <name val="TH Niramit AS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2" xfId="0" applyFont="1" applyBorder="1"/>
    <xf numFmtId="0" fontId="1" fillId="0" borderId="3" xfId="0" applyFont="1" applyBorder="1" applyAlignment="1">
      <alignment vertical="top"/>
    </xf>
    <xf numFmtId="0" fontId="1" fillId="0" borderId="3" xfId="0" applyFont="1" applyBorder="1"/>
    <xf numFmtId="0" fontId="1" fillId="0" borderId="0" xfId="0" applyFont="1" applyBorder="1"/>
    <xf numFmtId="0" fontId="2" fillId="0" borderId="1" xfId="0" applyFont="1" applyBorder="1" applyAlignment="1">
      <alignment vertical="top" shrinkToFi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1" fillId="0" borderId="4" xfId="0" applyFont="1" applyBorder="1"/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2" xfId="0" applyFont="1" applyBorder="1"/>
    <xf numFmtId="0" fontId="3" fillId="0" borderId="3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horizontal="left"/>
    </xf>
    <xf numFmtId="0" fontId="1" fillId="0" borderId="9" xfId="0" applyFont="1" applyBorder="1"/>
    <xf numFmtId="0" fontId="1" fillId="0" borderId="0" xfId="0" applyFont="1" applyAlignment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9" fillId="0" borderId="0" xfId="0" applyFont="1"/>
    <xf numFmtId="0" fontId="10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10" fillId="0" borderId="6" xfId="0" applyFont="1" applyBorder="1"/>
    <xf numFmtId="43" fontId="9" fillId="3" borderId="1" xfId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0" fillId="0" borderId="14" xfId="0" applyFont="1" applyBorder="1"/>
    <xf numFmtId="43" fontId="9" fillId="3" borderId="3" xfId="1" applyFont="1" applyFill="1" applyBorder="1" applyAlignment="1">
      <alignment horizontal="center"/>
    </xf>
    <xf numFmtId="0" fontId="9" fillId="0" borderId="14" xfId="0" applyFont="1" applyBorder="1"/>
    <xf numFmtId="0" fontId="10" fillId="0" borderId="5" xfId="0" applyFont="1" applyBorder="1"/>
    <xf numFmtId="0" fontId="9" fillId="4" borderId="3" xfId="0" applyNumberFormat="1" applyFont="1" applyFill="1" applyBorder="1" applyAlignment="1">
      <alignment horizontal="center"/>
    </xf>
    <xf numFmtId="0" fontId="9" fillId="0" borderId="6" xfId="0" applyFont="1" applyBorder="1"/>
    <xf numFmtId="0" fontId="9" fillId="0" borderId="13" xfId="0" applyFont="1" applyBorder="1"/>
    <xf numFmtId="0" fontId="9" fillId="0" borderId="0" xfId="0" applyFont="1" applyBorder="1"/>
    <xf numFmtId="0" fontId="10" fillId="0" borderId="0" xfId="0" applyFont="1" applyBorder="1"/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3" fillId="0" borderId="3" xfId="0" applyFont="1" applyBorder="1"/>
    <xf numFmtId="0" fontId="3" fillId="0" borderId="0" xfId="0" applyFont="1" applyBorder="1"/>
    <xf numFmtId="0" fontId="5" fillId="0" borderId="0" xfId="0" applyFont="1"/>
    <xf numFmtId="43" fontId="5" fillId="0" borderId="0" xfId="1" applyFont="1"/>
    <xf numFmtId="43" fontId="6" fillId="0" borderId="0" xfId="1" applyFont="1"/>
    <xf numFmtId="43" fontId="10" fillId="0" borderId="0" xfId="1" applyFont="1"/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9" fillId="5" borderId="15" xfId="0" applyFont="1" applyFill="1" applyBorder="1"/>
    <xf numFmtId="43" fontId="9" fillId="5" borderId="15" xfId="1" applyFont="1" applyFill="1" applyBorder="1"/>
    <xf numFmtId="43" fontId="10" fillId="5" borderId="15" xfId="1" applyFont="1" applyFill="1" applyBorder="1"/>
    <xf numFmtId="43" fontId="5" fillId="5" borderId="15" xfId="1" applyFont="1" applyFill="1" applyBorder="1"/>
    <xf numFmtId="43" fontId="6" fillId="5" borderId="15" xfId="1" applyFont="1" applyFill="1" applyBorder="1"/>
    <xf numFmtId="43" fontId="5" fillId="5" borderId="15" xfId="1" applyFont="1" applyFill="1" applyBorder="1" applyAlignment="1">
      <alignment horizontal="center"/>
    </xf>
    <xf numFmtId="43" fontId="6" fillId="5" borderId="15" xfId="1" applyFont="1" applyFill="1" applyBorder="1" applyAlignment="1">
      <alignment horizontal="center"/>
    </xf>
    <xf numFmtId="43" fontId="6" fillId="5" borderId="8" xfId="1" applyFont="1" applyFill="1" applyBorder="1"/>
    <xf numFmtId="2" fontId="6" fillId="5" borderId="15" xfId="0" applyNumberFormat="1" applyFont="1" applyFill="1" applyBorder="1"/>
    <xf numFmtId="0" fontId="5" fillId="5" borderId="0" xfId="0" applyFont="1" applyFill="1"/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/>
    <xf numFmtId="43" fontId="5" fillId="5" borderId="8" xfId="1" applyFont="1" applyFill="1" applyBorder="1"/>
    <xf numFmtId="2" fontId="6" fillId="5" borderId="8" xfId="0" applyNumberFormat="1" applyFont="1" applyFill="1" applyBorder="1"/>
    <xf numFmtId="43" fontId="5" fillId="5" borderId="8" xfId="1" applyFont="1" applyFill="1" applyBorder="1" applyAlignment="1">
      <alignment horizontal="center"/>
    </xf>
    <xf numFmtId="43" fontId="6" fillId="5" borderId="8" xfId="1" applyFont="1" applyFill="1" applyBorder="1" applyAlignment="1">
      <alignment horizontal="center"/>
    </xf>
    <xf numFmtId="0" fontId="9" fillId="5" borderId="8" xfId="0" applyFont="1" applyFill="1" applyBorder="1"/>
    <xf numFmtId="43" fontId="9" fillId="5" borderId="8" xfId="1" applyFont="1" applyFill="1" applyBorder="1"/>
    <xf numFmtId="0" fontId="5" fillId="5" borderId="9" xfId="0" applyFont="1" applyFill="1" applyBorder="1" applyAlignment="1">
      <alignment horizontal="center"/>
    </xf>
    <xf numFmtId="0" fontId="13" fillId="5" borderId="9" xfId="0" applyFont="1" applyFill="1" applyBorder="1"/>
    <xf numFmtId="43" fontId="13" fillId="5" borderId="9" xfId="1" applyFont="1" applyFill="1" applyBorder="1"/>
    <xf numFmtId="43" fontId="6" fillId="5" borderId="9" xfId="1" applyFont="1" applyFill="1" applyBorder="1"/>
    <xf numFmtId="43" fontId="6" fillId="5" borderId="9" xfId="1" applyFont="1" applyFill="1" applyBorder="1" applyAlignment="1">
      <alignment horizontal="center"/>
    </xf>
    <xf numFmtId="43" fontId="5" fillId="5" borderId="9" xfId="1" applyFont="1" applyFill="1" applyBorder="1" applyAlignment="1">
      <alignment horizontal="center"/>
    </xf>
    <xf numFmtId="43" fontId="10" fillId="5" borderId="9" xfId="1" applyFont="1" applyFill="1" applyBorder="1" applyAlignment="1">
      <alignment horizontal="center"/>
    </xf>
    <xf numFmtId="0" fontId="6" fillId="5" borderId="9" xfId="0" applyFont="1" applyFill="1" applyBorder="1"/>
    <xf numFmtId="0" fontId="5" fillId="5" borderId="0" xfId="0" applyFont="1" applyFill="1" applyBorder="1" applyAlignment="1">
      <alignment horizontal="center"/>
    </xf>
    <xf numFmtId="0" fontId="13" fillId="5" borderId="0" xfId="0" applyFont="1" applyFill="1" applyBorder="1"/>
    <xf numFmtId="43" fontId="13" fillId="5" borderId="0" xfId="1" applyFont="1" applyFill="1" applyBorder="1"/>
    <xf numFmtId="43" fontId="6" fillId="5" borderId="0" xfId="1" applyFont="1" applyFill="1" applyBorder="1"/>
    <xf numFmtId="43" fontId="6" fillId="5" borderId="0" xfId="1" applyFont="1" applyFill="1" applyBorder="1" applyAlignment="1">
      <alignment horizontal="center"/>
    </xf>
    <xf numFmtId="43" fontId="5" fillId="5" borderId="0" xfId="1" applyFont="1" applyFill="1" applyBorder="1" applyAlignment="1">
      <alignment horizontal="center"/>
    </xf>
    <xf numFmtId="43" fontId="10" fillId="5" borderId="0" xfId="1" applyFont="1" applyFill="1" applyBorder="1" applyAlignment="1">
      <alignment horizontal="center"/>
    </xf>
    <xf numFmtId="0" fontId="6" fillId="5" borderId="0" xfId="0" applyFont="1" applyFill="1" applyBorder="1"/>
    <xf numFmtId="0" fontId="5" fillId="5" borderId="0" xfId="0" applyFont="1" applyFill="1" applyBorder="1"/>
    <xf numFmtId="0" fontId="5" fillId="5" borderId="7" xfId="0" applyFont="1" applyFill="1" applyBorder="1" applyAlignment="1">
      <alignment horizontal="center"/>
    </xf>
    <xf numFmtId="0" fontId="5" fillId="5" borderId="7" xfId="0" applyFont="1" applyFill="1" applyBorder="1"/>
    <xf numFmtId="43" fontId="5" fillId="5" borderId="7" xfId="1" applyFont="1" applyFill="1" applyBorder="1"/>
    <xf numFmtId="43" fontId="6" fillId="5" borderId="7" xfId="1" applyFont="1" applyFill="1" applyBorder="1"/>
    <xf numFmtId="43" fontId="6" fillId="5" borderId="7" xfId="0" applyNumberFormat="1" applyFont="1" applyFill="1" applyBorder="1"/>
    <xf numFmtId="0" fontId="13" fillId="5" borderId="8" xfId="0" applyFont="1" applyFill="1" applyBorder="1"/>
    <xf numFmtId="43" fontId="13" fillId="5" borderId="8" xfId="1" applyFont="1" applyFill="1" applyBorder="1"/>
    <xf numFmtId="43" fontId="10" fillId="5" borderId="8" xfId="1" applyFont="1" applyFill="1" applyBorder="1" applyAlignment="1">
      <alignment horizontal="center"/>
    </xf>
    <xf numFmtId="0" fontId="6" fillId="5" borderId="8" xfId="0" applyFont="1" applyFill="1" applyBorder="1"/>
    <xf numFmtId="43" fontId="6" fillId="0" borderId="6" xfId="1" applyFont="1" applyBorder="1" applyAlignment="1">
      <alignment horizontal="center"/>
    </xf>
    <xf numFmtId="43" fontId="6" fillId="0" borderId="13" xfId="1" applyFont="1" applyBorder="1"/>
    <xf numFmtId="43" fontId="6" fillId="0" borderId="6" xfId="1" applyFont="1" applyBorder="1"/>
    <xf numFmtId="43" fontId="6" fillId="0" borderId="1" xfId="1" applyFont="1" applyBorder="1"/>
    <xf numFmtId="1" fontId="6" fillId="0" borderId="1" xfId="0" applyNumberFormat="1" applyFont="1" applyBorder="1"/>
    <xf numFmtId="0" fontId="14" fillId="0" borderId="0" xfId="0" applyFont="1" applyAlignment="1">
      <alignment horizontal="center"/>
    </xf>
    <xf numFmtId="0" fontId="10" fillId="0" borderId="13" xfId="0" applyFont="1" applyBorder="1"/>
    <xf numFmtId="0" fontId="7" fillId="0" borderId="5" xfId="0" applyFont="1" applyBorder="1" applyAlignment="1">
      <alignment horizont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5" xfId="0" applyFont="1" applyBorder="1"/>
    <xf numFmtId="0" fontId="13" fillId="0" borderId="0" xfId="0" applyFont="1"/>
    <xf numFmtId="0" fontId="15" fillId="0" borderId="0" xfId="0" applyFont="1"/>
    <xf numFmtId="0" fontId="13" fillId="0" borderId="5" xfId="0" applyFont="1" applyBorder="1"/>
    <xf numFmtId="0" fontId="16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6" xfId="1" applyFont="1" applyBorder="1" applyAlignment="1">
      <alignment horizontal="center"/>
    </xf>
    <xf numFmtId="43" fontId="6" fillId="0" borderId="12" xfId="1" applyFont="1" applyBorder="1" applyAlignment="1">
      <alignment horizontal="center"/>
    </xf>
    <xf numFmtId="43" fontId="6" fillId="0" borderId="13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6"/>
  <sheetViews>
    <sheetView tabSelected="1" zoomScaleNormal="100" workbookViewId="0">
      <selection activeCell="A27" sqref="A27"/>
    </sheetView>
  </sheetViews>
  <sheetFormatPr defaultRowHeight="22.5" x14ac:dyDescent="0.55000000000000004"/>
  <cols>
    <col min="1" max="1" width="15" style="54" customWidth="1"/>
    <col min="2" max="2" width="34.125" style="54" customWidth="1"/>
    <col min="3" max="3" width="8.625" style="54" customWidth="1"/>
    <col min="4" max="4" width="9" style="54" customWidth="1"/>
    <col min="5" max="5" width="9" style="54"/>
    <col min="6" max="6" width="8.75" style="54" customWidth="1"/>
    <col min="7" max="7" width="8.5" style="54" customWidth="1"/>
    <col min="8" max="238" width="9" style="54"/>
    <col min="239" max="239" width="15.75" style="54" customWidth="1"/>
    <col min="240" max="240" width="41.625" style="54" customWidth="1"/>
    <col min="241" max="244" width="7.625" style="54" customWidth="1"/>
    <col min="245" max="245" width="9.375" style="54" customWidth="1"/>
    <col min="246" max="494" width="9" style="54"/>
    <col min="495" max="495" width="15.75" style="54" customWidth="1"/>
    <col min="496" max="496" width="41.625" style="54" customWidth="1"/>
    <col min="497" max="500" width="7.625" style="54" customWidth="1"/>
    <col min="501" max="501" width="9.375" style="54" customWidth="1"/>
    <col min="502" max="750" width="9" style="54"/>
    <col min="751" max="751" width="15.75" style="54" customWidth="1"/>
    <col min="752" max="752" width="41.625" style="54" customWidth="1"/>
    <col min="753" max="756" width="7.625" style="54" customWidth="1"/>
    <col min="757" max="757" width="9.375" style="54" customWidth="1"/>
    <col min="758" max="1006" width="9" style="54"/>
    <col min="1007" max="1007" width="15.75" style="54" customWidth="1"/>
    <col min="1008" max="1008" width="41.625" style="54" customWidth="1"/>
    <col min="1009" max="1012" width="7.625" style="54" customWidth="1"/>
    <col min="1013" max="1013" width="9.375" style="54" customWidth="1"/>
    <col min="1014" max="1262" width="9" style="54"/>
    <col min="1263" max="1263" width="15.75" style="54" customWidth="1"/>
    <col min="1264" max="1264" width="41.625" style="54" customWidth="1"/>
    <col min="1265" max="1268" width="7.625" style="54" customWidth="1"/>
    <col min="1269" max="1269" width="9.375" style="54" customWidth="1"/>
    <col min="1270" max="1518" width="9" style="54"/>
    <col min="1519" max="1519" width="15.75" style="54" customWidth="1"/>
    <col min="1520" max="1520" width="41.625" style="54" customWidth="1"/>
    <col min="1521" max="1524" width="7.625" style="54" customWidth="1"/>
    <col min="1525" max="1525" width="9.375" style="54" customWidth="1"/>
    <col min="1526" max="1774" width="9" style="54"/>
    <col min="1775" max="1775" width="15.75" style="54" customWidth="1"/>
    <col min="1776" max="1776" width="41.625" style="54" customWidth="1"/>
    <col min="1777" max="1780" width="7.625" style="54" customWidth="1"/>
    <col min="1781" max="1781" width="9.375" style="54" customWidth="1"/>
    <col min="1782" max="2030" width="9" style="54"/>
    <col min="2031" max="2031" width="15.75" style="54" customWidth="1"/>
    <col min="2032" max="2032" width="41.625" style="54" customWidth="1"/>
    <col min="2033" max="2036" width="7.625" style="54" customWidth="1"/>
    <col min="2037" max="2037" width="9.375" style="54" customWidth="1"/>
    <col min="2038" max="2286" width="9" style="54"/>
    <col min="2287" max="2287" width="15.75" style="54" customWidth="1"/>
    <col min="2288" max="2288" width="41.625" style="54" customWidth="1"/>
    <col min="2289" max="2292" width="7.625" style="54" customWidth="1"/>
    <col min="2293" max="2293" width="9.375" style="54" customWidth="1"/>
    <col min="2294" max="2542" width="9" style="54"/>
    <col min="2543" max="2543" width="15.75" style="54" customWidth="1"/>
    <col min="2544" max="2544" width="41.625" style="54" customWidth="1"/>
    <col min="2545" max="2548" width="7.625" style="54" customWidth="1"/>
    <col min="2549" max="2549" width="9.375" style="54" customWidth="1"/>
    <col min="2550" max="2798" width="9" style="54"/>
    <col min="2799" max="2799" width="15.75" style="54" customWidth="1"/>
    <col min="2800" max="2800" width="41.625" style="54" customWidth="1"/>
    <col min="2801" max="2804" width="7.625" style="54" customWidth="1"/>
    <col min="2805" max="2805" width="9.375" style="54" customWidth="1"/>
    <col min="2806" max="3054" width="9" style="54"/>
    <col min="3055" max="3055" width="15.75" style="54" customWidth="1"/>
    <col min="3056" max="3056" width="41.625" style="54" customWidth="1"/>
    <col min="3057" max="3060" width="7.625" style="54" customWidth="1"/>
    <col min="3061" max="3061" width="9.375" style="54" customWidth="1"/>
    <col min="3062" max="3310" width="9" style="54"/>
    <col min="3311" max="3311" width="15.75" style="54" customWidth="1"/>
    <col min="3312" max="3312" width="41.625" style="54" customWidth="1"/>
    <col min="3313" max="3316" width="7.625" style="54" customWidth="1"/>
    <col min="3317" max="3317" width="9.375" style="54" customWidth="1"/>
    <col min="3318" max="3566" width="9" style="54"/>
    <col min="3567" max="3567" width="15.75" style="54" customWidth="1"/>
    <col min="3568" max="3568" width="41.625" style="54" customWidth="1"/>
    <col min="3569" max="3572" width="7.625" style="54" customWidth="1"/>
    <col min="3573" max="3573" width="9.375" style="54" customWidth="1"/>
    <col min="3574" max="3822" width="9" style="54"/>
    <col min="3823" max="3823" width="15.75" style="54" customWidth="1"/>
    <col min="3824" max="3824" width="41.625" style="54" customWidth="1"/>
    <col min="3825" max="3828" width="7.625" style="54" customWidth="1"/>
    <col min="3829" max="3829" width="9.375" style="54" customWidth="1"/>
    <col min="3830" max="4078" width="9" style="54"/>
    <col min="4079" max="4079" width="15.75" style="54" customWidth="1"/>
    <col min="4080" max="4080" width="41.625" style="54" customWidth="1"/>
    <col min="4081" max="4084" width="7.625" style="54" customWidth="1"/>
    <col min="4085" max="4085" width="9.375" style="54" customWidth="1"/>
    <col min="4086" max="4334" width="9" style="54"/>
    <col min="4335" max="4335" width="15.75" style="54" customWidth="1"/>
    <col min="4336" max="4336" width="41.625" style="54" customWidth="1"/>
    <col min="4337" max="4340" width="7.625" style="54" customWidth="1"/>
    <col min="4341" max="4341" width="9.375" style="54" customWidth="1"/>
    <col min="4342" max="4590" width="9" style="54"/>
    <col min="4591" max="4591" width="15.75" style="54" customWidth="1"/>
    <col min="4592" max="4592" width="41.625" style="54" customWidth="1"/>
    <col min="4593" max="4596" width="7.625" style="54" customWidth="1"/>
    <col min="4597" max="4597" width="9.375" style="54" customWidth="1"/>
    <col min="4598" max="4846" width="9" style="54"/>
    <col min="4847" max="4847" width="15.75" style="54" customWidth="1"/>
    <col min="4848" max="4848" width="41.625" style="54" customWidth="1"/>
    <col min="4849" max="4852" width="7.625" style="54" customWidth="1"/>
    <col min="4853" max="4853" width="9.375" style="54" customWidth="1"/>
    <col min="4854" max="5102" width="9" style="54"/>
    <col min="5103" max="5103" width="15.75" style="54" customWidth="1"/>
    <col min="5104" max="5104" width="41.625" style="54" customWidth="1"/>
    <col min="5105" max="5108" width="7.625" style="54" customWidth="1"/>
    <col min="5109" max="5109" width="9.375" style="54" customWidth="1"/>
    <col min="5110" max="5358" width="9" style="54"/>
    <col min="5359" max="5359" width="15.75" style="54" customWidth="1"/>
    <col min="5360" max="5360" width="41.625" style="54" customWidth="1"/>
    <col min="5361" max="5364" width="7.625" style="54" customWidth="1"/>
    <col min="5365" max="5365" width="9.375" style="54" customWidth="1"/>
    <col min="5366" max="5614" width="9" style="54"/>
    <col min="5615" max="5615" width="15.75" style="54" customWidth="1"/>
    <col min="5616" max="5616" width="41.625" style="54" customWidth="1"/>
    <col min="5617" max="5620" width="7.625" style="54" customWidth="1"/>
    <col min="5621" max="5621" width="9.375" style="54" customWidth="1"/>
    <col min="5622" max="5870" width="9" style="54"/>
    <col min="5871" max="5871" width="15.75" style="54" customWidth="1"/>
    <col min="5872" max="5872" width="41.625" style="54" customWidth="1"/>
    <col min="5873" max="5876" width="7.625" style="54" customWidth="1"/>
    <col min="5877" max="5877" width="9.375" style="54" customWidth="1"/>
    <col min="5878" max="6126" width="9" style="54"/>
    <col min="6127" max="6127" width="15.75" style="54" customWidth="1"/>
    <col min="6128" max="6128" width="41.625" style="54" customWidth="1"/>
    <col min="6129" max="6132" width="7.625" style="54" customWidth="1"/>
    <col min="6133" max="6133" width="9.375" style="54" customWidth="1"/>
    <col min="6134" max="6382" width="9" style="54"/>
    <col min="6383" max="6383" width="15.75" style="54" customWidth="1"/>
    <col min="6384" max="6384" width="41.625" style="54" customWidth="1"/>
    <col min="6385" max="6388" width="7.625" style="54" customWidth="1"/>
    <col min="6389" max="6389" width="9.375" style="54" customWidth="1"/>
    <col min="6390" max="6638" width="9" style="54"/>
    <col min="6639" max="6639" width="15.75" style="54" customWidth="1"/>
    <col min="6640" max="6640" width="41.625" style="54" customWidth="1"/>
    <col min="6641" max="6644" width="7.625" style="54" customWidth="1"/>
    <col min="6645" max="6645" width="9.375" style="54" customWidth="1"/>
    <col min="6646" max="6894" width="9" style="54"/>
    <col min="6895" max="6895" width="15.75" style="54" customWidth="1"/>
    <col min="6896" max="6896" width="41.625" style="54" customWidth="1"/>
    <col min="6897" max="6900" width="7.625" style="54" customWidth="1"/>
    <col min="6901" max="6901" width="9.375" style="54" customWidth="1"/>
    <col min="6902" max="7150" width="9" style="54"/>
    <col min="7151" max="7151" width="15.75" style="54" customWidth="1"/>
    <col min="7152" max="7152" width="41.625" style="54" customWidth="1"/>
    <col min="7153" max="7156" width="7.625" style="54" customWidth="1"/>
    <col min="7157" max="7157" width="9.375" style="54" customWidth="1"/>
    <col min="7158" max="7406" width="9" style="54"/>
    <col min="7407" max="7407" width="15.75" style="54" customWidth="1"/>
    <col min="7408" max="7408" width="41.625" style="54" customWidth="1"/>
    <col min="7409" max="7412" width="7.625" style="54" customWidth="1"/>
    <col min="7413" max="7413" width="9.375" style="54" customWidth="1"/>
    <col min="7414" max="7662" width="9" style="54"/>
    <col min="7663" max="7663" width="15.75" style="54" customWidth="1"/>
    <col min="7664" max="7664" width="41.625" style="54" customWidth="1"/>
    <col min="7665" max="7668" width="7.625" style="54" customWidth="1"/>
    <col min="7669" max="7669" width="9.375" style="54" customWidth="1"/>
    <col min="7670" max="7918" width="9" style="54"/>
    <col min="7919" max="7919" width="15.75" style="54" customWidth="1"/>
    <col min="7920" max="7920" width="41.625" style="54" customWidth="1"/>
    <col min="7921" max="7924" width="7.625" style="54" customWidth="1"/>
    <col min="7925" max="7925" width="9.375" style="54" customWidth="1"/>
    <col min="7926" max="8174" width="9" style="54"/>
    <col min="8175" max="8175" width="15.75" style="54" customWidth="1"/>
    <col min="8176" max="8176" width="41.625" style="54" customWidth="1"/>
    <col min="8177" max="8180" width="7.625" style="54" customWidth="1"/>
    <col min="8181" max="8181" width="9.375" style="54" customWidth="1"/>
    <col min="8182" max="8430" width="9" style="54"/>
    <col min="8431" max="8431" width="15.75" style="54" customWidth="1"/>
    <col min="8432" max="8432" width="41.625" style="54" customWidth="1"/>
    <col min="8433" max="8436" width="7.625" style="54" customWidth="1"/>
    <col min="8437" max="8437" width="9.375" style="54" customWidth="1"/>
    <col min="8438" max="8686" width="9" style="54"/>
    <col min="8687" max="8687" width="15.75" style="54" customWidth="1"/>
    <col min="8688" max="8688" width="41.625" style="54" customWidth="1"/>
    <col min="8689" max="8692" width="7.625" style="54" customWidth="1"/>
    <col min="8693" max="8693" width="9.375" style="54" customWidth="1"/>
    <col min="8694" max="8942" width="9" style="54"/>
    <col min="8943" max="8943" width="15.75" style="54" customWidth="1"/>
    <col min="8944" max="8944" width="41.625" style="54" customWidth="1"/>
    <col min="8945" max="8948" width="7.625" style="54" customWidth="1"/>
    <col min="8949" max="8949" width="9.375" style="54" customWidth="1"/>
    <col min="8950" max="9198" width="9" style="54"/>
    <col min="9199" max="9199" width="15.75" style="54" customWidth="1"/>
    <col min="9200" max="9200" width="41.625" style="54" customWidth="1"/>
    <col min="9201" max="9204" width="7.625" style="54" customWidth="1"/>
    <col min="9205" max="9205" width="9.375" style="54" customWidth="1"/>
    <col min="9206" max="9454" width="9" style="54"/>
    <col min="9455" max="9455" width="15.75" style="54" customWidth="1"/>
    <col min="9456" max="9456" width="41.625" style="54" customWidth="1"/>
    <col min="9457" max="9460" width="7.625" style="54" customWidth="1"/>
    <col min="9461" max="9461" width="9.375" style="54" customWidth="1"/>
    <col min="9462" max="9710" width="9" style="54"/>
    <col min="9711" max="9711" width="15.75" style="54" customWidth="1"/>
    <col min="9712" max="9712" width="41.625" style="54" customWidth="1"/>
    <col min="9713" max="9716" width="7.625" style="54" customWidth="1"/>
    <col min="9717" max="9717" width="9.375" style="54" customWidth="1"/>
    <col min="9718" max="9966" width="9" style="54"/>
    <col min="9967" max="9967" width="15.75" style="54" customWidth="1"/>
    <col min="9968" max="9968" width="41.625" style="54" customWidth="1"/>
    <col min="9969" max="9972" width="7.625" style="54" customWidth="1"/>
    <col min="9973" max="9973" width="9.375" style="54" customWidth="1"/>
    <col min="9974" max="10222" width="9" style="54"/>
    <col min="10223" max="10223" width="15.75" style="54" customWidth="1"/>
    <col min="10224" max="10224" width="41.625" style="54" customWidth="1"/>
    <col min="10225" max="10228" width="7.625" style="54" customWidth="1"/>
    <col min="10229" max="10229" width="9.375" style="54" customWidth="1"/>
    <col min="10230" max="10478" width="9" style="54"/>
    <col min="10479" max="10479" width="15.75" style="54" customWidth="1"/>
    <col min="10480" max="10480" width="41.625" style="54" customWidth="1"/>
    <col min="10481" max="10484" width="7.625" style="54" customWidth="1"/>
    <col min="10485" max="10485" width="9.375" style="54" customWidth="1"/>
    <col min="10486" max="10734" width="9" style="54"/>
    <col min="10735" max="10735" width="15.75" style="54" customWidth="1"/>
    <col min="10736" max="10736" width="41.625" style="54" customWidth="1"/>
    <col min="10737" max="10740" width="7.625" style="54" customWidth="1"/>
    <col min="10741" max="10741" width="9.375" style="54" customWidth="1"/>
    <col min="10742" max="10990" width="9" style="54"/>
    <col min="10991" max="10991" width="15.75" style="54" customWidth="1"/>
    <col min="10992" max="10992" width="41.625" style="54" customWidth="1"/>
    <col min="10993" max="10996" width="7.625" style="54" customWidth="1"/>
    <col min="10997" max="10997" width="9.375" style="54" customWidth="1"/>
    <col min="10998" max="11246" width="9" style="54"/>
    <col min="11247" max="11247" width="15.75" style="54" customWidth="1"/>
    <col min="11248" max="11248" width="41.625" style="54" customWidth="1"/>
    <col min="11249" max="11252" width="7.625" style="54" customWidth="1"/>
    <col min="11253" max="11253" width="9.375" style="54" customWidth="1"/>
    <col min="11254" max="11502" width="9" style="54"/>
    <col min="11503" max="11503" width="15.75" style="54" customWidth="1"/>
    <col min="11504" max="11504" width="41.625" style="54" customWidth="1"/>
    <col min="11505" max="11508" width="7.625" style="54" customWidth="1"/>
    <col min="11509" max="11509" width="9.375" style="54" customWidth="1"/>
    <col min="11510" max="11758" width="9" style="54"/>
    <col min="11759" max="11759" width="15.75" style="54" customWidth="1"/>
    <col min="11760" max="11760" width="41.625" style="54" customWidth="1"/>
    <col min="11761" max="11764" width="7.625" style="54" customWidth="1"/>
    <col min="11765" max="11765" width="9.375" style="54" customWidth="1"/>
    <col min="11766" max="12014" width="9" style="54"/>
    <col min="12015" max="12015" width="15.75" style="54" customWidth="1"/>
    <col min="12016" max="12016" width="41.625" style="54" customWidth="1"/>
    <col min="12017" max="12020" width="7.625" style="54" customWidth="1"/>
    <col min="12021" max="12021" width="9.375" style="54" customWidth="1"/>
    <col min="12022" max="12270" width="9" style="54"/>
    <col min="12271" max="12271" width="15.75" style="54" customWidth="1"/>
    <col min="12272" max="12272" width="41.625" style="54" customWidth="1"/>
    <col min="12273" max="12276" width="7.625" style="54" customWidth="1"/>
    <col min="12277" max="12277" width="9.375" style="54" customWidth="1"/>
    <col min="12278" max="12526" width="9" style="54"/>
    <col min="12527" max="12527" width="15.75" style="54" customWidth="1"/>
    <col min="12528" max="12528" width="41.625" style="54" customWidth="1"/>
    <col min="12529" max="12532" width="7.625" style="54" customWidth="1"/>
    <col min="12533" max="12533" width="9.375" style="54" customWidth="1"/>
    <col min="12534" max="12782" width="9" style="54"/>
    <col min="12783" max="12783" width="15.75" style="54" customWidth="1"/>
    <col min="12784" max="12784" width="41.625" style="54" customWidth="1"/>
    <col min="12785" max="12788" width="7.625" style="54" customWidth="1"/>
    <col min="12789" max="12789" width="9.375" style="54" customWidth="1"/>
    <col min="12790" max="13038" width="9" style="54"/>
    <col min="13039" max="13039" width="15.75" style="54" customWidth="1"/>
    <col min="13040" max="13040" width="41.625" style="54" customWidth="1"/>
    <col min="13041" max="13044" width="7.625" style="54" customWidth="1"/>
    <col min="13045" max="13045" width="9.375" style="54" customWidth="1"/>
    <col min="13046" max="13294" width="9" style="54"/>
    <col min="13295" max="13295" width="15.75" style="54" customWidth="1"/>
    <col min="13296" max="13296" width="41.625" style="54" customWidth="1"/>
    <col min="13297" max="13300" width="7.625" style="54" customWidth="1"/>
    <col min="13301" max="13301" width="9.375" style="54" customWidth="1"/>
    <col min="13302" max="13550" width="9" style="54"/>
    <col min="13551" max="13551" width="15.75" style="54" customWidth="1"/>
    <col min="13552" max="13552" width="41.625" style="54" customWidth="1"/>
    <col min="13553" max="13556" width="7.625" style="54" customWidth="1"/>
    <col min="13557" max="13557" width="9.375" style="54" customWidth="1"/>
    <col min="13558" max="13806" width="9" style="54"/>
    <col min="13807" max="13807" width="15.75" style="54" customWidth="1"/>
    <col min="13808" max="13808" width="41.625" style="54" customWidth="1"/>
    <col min="13809" max="13812" width="7.625" style="54" customWidth="1"/>
    <col min="13813" max="13813" width="9.375" style="54" customWidth="1"/>
    <col min="13814" max="14062" width="9" style="54"/>
    <col min="14063" max="14063" width="15.75" style="54" customWidth="1"/>
    <col min="14064" max="14064" width="41.625" style="54" customWidth="1"/>
    <col min="14065" max="14068" width="7.625" style="54" customWidth="1"/>
    <col min="14069" max="14069" width="9.375" style="54" customWidth="1"/>
    <col min="14070" max="14318" width="9" style="54"/>
    <col min="14319" max="14319" width="15.75" style="54" customWidth="1"/>
    <col min="14320" max="14320" width="41.625" style="54" customWidth="1"/>
    <col min="14321" max="14324" width="7.625" style="54" customWidth="1"/>
    <col min="14325" max="14325" width="9.375" style="54" customWidth="1"/>
    <col min="14326" max="14574" width="9" style="54"/>
    <col min="14575" max="14575" width="15.75" style="54" customWidth="1"/>
    <col min="14576" max="14576" width="41.625" style="54" customWidth="1"/>
    <col min="14577" max="14580" width="7.625" style="54" customWidth="1"/>
    <col min="14581" max="14581" width="9.375" style="54" customWidth="1"/>
    <col min="14582" max="14830" width="9" style="54"/>
    <col min="14831" max="14831" width="15.75" style="54" customWidth="1"/>
    <col min="14832" max="14832" width="41.625" style="54" customWidth="1"/>
    <col min="14833" max="14836" width="7.625" style="54" customWidth="1"/>
    <col min="14837" max="14837" width="9.375" style="54" customWidth="1"/>
    <col min="14838" max="15086" width="9" style="54"/>
    <col min="15087" max="15087" width="15.75" style="54" customWidth="1"/>
    <col min="15088" max="15088" width="41.625" style="54" customWidth="1"/>
    <col min="15089" max="15092" width="7.625" style="54" customWidth="1"/>
    <col min="15093" max="15093" width="9.375" style="54" customWidth="1"/>
    <col min="15094" max="15342" width="9" style="54"/>
    <col min="15343" max="15343" width="15.75" style="54" customWidth="1"/>
    <col min="15344" max="15344" width="41.625" style="54" customWidth="1"/>
    <col min="15345" max="15348" width="7.625" style="54" customWidth="1"/>
    <col min="15349" max="15349" width="9.375" style="54" customWidth="1"/>
    <col min="15350" max="15598" width="9" style="54"/>
    <col min="15599" max="15599" width="15.75" style="54" customWidth="1"/>
    <col min="15600" max="15600" width="41.625" style="54" customWidth="1"/>
    <col min="15601" max="15604" width="7.625" style="54" customWidth="1"/>
    <col min="15605" max="15605" width="9.375" style="54" customWidth="1"/>
    <col min="15606" max="15854" width="9" style="54"/>
    <col min="15855" max="15855" width="15.75" style="54" customWidth="1"/>
    <col min="15856" max="15856" width="41.625" style="54" customWidth="1"/>
    <col min="15857" max="15860" width="7.625" style="54" customWidth="1"/>
    <col min="15861" max="15861" width="9.375" style="54" customWidth="1"/>
    <col min="15862" max="16110" width="9" style="54"/>
    <col min="16111" max="16111" width="15.75" style="54" customWidth="1"/>
    <col min="16112" max="16112" width="41.625" style="54" customWidth="1"/>
    <col min="16113" max="16116" width="7.625" style="54" customWidth="1"/>
    <col min="16117" max="16117" width="9.375" style="54" customWidth="1"/>
    <col min="16118" max="16384" width="9" style="54"/>
  </cols>
  <sheetData>
    <row r="1" spans="1:8" ht="24.75" x14ac:dyDescent="0.6">
      <c r="A1" s="156" t="s">
        <v>144</v>
      </c>
      <c r="B1" s="156"/>
      <c r="C1" s="156"/>
      <c r="D1" s="156"/>
      <c r="E1" s="156"/>
      <c r="F1" s="156"/>
      <c r="G1" s="156"/>
      <c r="H1" s="156"/>
    </row>
    <row r="2" spans="1:8" ht="24.75" x14ac:dyDescent="0.6">
      <c r="A2" s="156" t="s">
        <v>80</v>
      </c>
      <c r="B2" s="156"/>
      <c r="C2" s="156"/>
      <c r="D2" s="156"/>
      <c r="E2" s="156"/>
      <c r="F2" s="156"/>
      <c r="G2" s="156"/>
      <c r="H2" s="156"/>
    </row>
    <row r="3" spans="1:8" ht="24.75" x14ac:dyDescent="0.6">
      <c r="A3" s="157" t="s">
        <v>145</v>
      </c>
      <c r="B3" s="157"/>
      <c r="C3" s="157"/>
      <c r="D3" s="157"/>
      <c r="E3" s="157"/>
      <c r="F3" s="157"/>
      <c r="G3" s="157"/>
      <c r="H3" s="157"/>
    </row>
    <row r="4" spans="1:8" ht="24.75" x14ac:dyDescent="0.6">
      <c r="A4" s="141"/>
      <c r="B4" s="141"/>
      <c r="C4" s="141"/>
      <c r="D4" s="141"/>
      <c r="E4" s="141"/>
      <c r="F4" s="141"/>
      <c r="G4" s="141"/>
    </row>
    <row r="5" spans="1:8" ht="24" customHeight="1" x14ac:dyDescent="0.55000000000000004">
      <c r="A5" s="151" t="s">
        <v>75</v>
      </c>
      <c r="B5" s="151" t="s">
        <v>86</v>
      </c>
      <c r="C5" s="154" t="s">
        <v>85</v>
      </c>
      <c r="D5" s="155"/>
      <c r="E5" s="155"/>
      <c r="F5" s="155"/>
      <c r="G5" s="155"/>
      <c r="H5" s="144" t="s">
        <v>74</v>
      </c>
    </row>
    <row r="6" spans="1:8" x14ac:dyDescent="0.55000000000000004">
      <c r="A6" s="152"/>
      <c r="B6" s="152"/>
      <c r="C6" s="56">
        <v>1</v>
      </c>
      <c r="D6" s="56">
        <v>2</v>
      </c>
      <c r="E6" s="56">
        <v>3</v>
      </c>
      <c r="F6" s="56">
        <v>4</v>
      </c>
      <c r="G6" s="142">
        <v>5</v>
      </c>
      <c r="H6" s="145" t="s">
        <v>76</v>
      </c>
    </row>
    <row r="7" spans="1:8" x14ac:dyDescent="0.55000000000000004">
      <c r="A7" s="153"/>
      <c r="B7" s="153"/>
      <c r="C7" s="57" t="s">
        <v>146</v>
      </c>
      <c r="D7" s="57" t="s">
        <v>147</v>
      </c>
      <c r="E7" s="57" t="s">
        <v>148</v>
      </c>
      <c r="F7" s="57" t="s">
        <v>149</v>
      </c>
      <c r="G7" s="143" t="s">
        <v>150</v>
      </c>
      <c r="H7" s="63"/>
    </row>
    <row r="8" spans="1:8" x14ac:dyDescent="0.55000000000000004">
      <c r="A8" s="58" t="s">
        <v>81</v>
      </c>
      <c r="B8" s="59" t="s">
        <v>77</v>
      </c>
      <c r="C8" s="60"/>
      <c r="D8" s="60"/>
      <c r="E8" s="60"/>
      <c r="F8" s="60"/>
      <c r="G8" s="60"/>
      <c r="H8" s="59"/>
    </row>
    <row r="9" spans="1:8" x14ac:dyDescent="0.55000000000000004">
      <c r="A9" s="61" t="s">
        <v>82</v>
      </c>
      <c r="B9" s="59" t="s">
        <v>78</v>
      </c>
      <c r="C9" s="60"/>
      <c r="D9" s="60"/>
      <c r="E9" s="60"/>
      <c r="F9" s="60"/>
      <c r="G9" s="60"/>
      <c r="H9" s="59"/>
    </row>
    <row r="10" spans="1:8" hidden="1" x14ac:dyDescent="0.55000000000000004">
      <c r="A10" s="61"/>
      <c r="B10" s="59"/>
      <c r="C10" s="60"/>
      <c r="D10" s="60"/>
      <c r="E10" s="60"/>
      <c r="F10" s="60"/>
      <c r="G10" s="60"/>
      <c r="H10" s="59"/>
    </row>
    <row r="11" spans="1:8" x14ac:dyDescent="0.55000000000000004">
      <c r="A11" s="62"/>
      <c r="B11" s="59" t="s">
        <v>83</v>
      </c>
      <c r="C11" s="60"/>
      <c r="D11" s="60"/>
      <c r="E11" s="60"/>
      <c r="F11" s="60"/>
      <c r="G11" s="60"/>
      <c r="H11" s="59"/>
    </row>
    <row r="12" spans="1:8" x14ac:dyDescent="0.55000000000000004">
      <c r="A12" s="61"/>
      <c r="B12" s="59" t="s">
        <v>84</v>
      </c>
      <c r="C12" s="60"/>
      <c r="D12" s="60"/>
      <c r="E12" s="60"/>
      <c r="F12" s="60"/>
      <c r="G12" s="60"/>
      <c r="H12" s="59"/>
    </row>
    <row r="13" spans="1:8" x14ac:dyDescent="0.55000000000000004">
      <c r="A13" s="62"/>
      <c r="B13" s="59" t="s">
        <v>87</v>
      </c>
      <c r="C13" s="66"/>
      <c r="D13" s="66"/>
      <c r="E13" s="66"/>
      <c r="F13" s="66"/>
      <c r="G13" s="66"/>
      <c r="H13" s="59"/>
    </row>
    <row r="14" spans="1:8" x14ac:dyDescent="0.55000000000000004">
      <c r="A14" s="62"/>
      <c r="B14" s="59" t="s">
        <v>88</v>
      </c>
      <c r="C14" s="60"/>
      <c r="D14" s="60"/>
      <c r="E14" s="60"/>
      <c r="F14" s="60"/>
      <c r="G14" s="60"/>
      <c r="H14" s="59"/>
    </row>
    <row r="15" spans="1:8" x14ac:dyDescent="0.55000000000000004">
      <c r="A15" s="62"/>
      <c r="B15" s="59" t="s">
        <v>89</v>
      </c>
      <c r="C15" s="60"/>
      <c r="D15" s="60"/>
      <c r="E15" s="60"/>
      <c r="F15" s="60"/>
      <c r="G15" s="60"/>
      <c r="H15" s="59"/>
    </row>
    <row r="16" spans="1:8" x14ac:dyDescent="0.55000000000000004">
      <c r="A16" s="63"/>
      <c r="B16" s="64" t="s">
        <v>143</v>
      </c>
      <c r="C16" s="65"/>
      <c r="D16" s="65"/>
      <c r="E16" s="65"/>
      <c r="F16" s="65"/>
      <c r="G16" s="65"/>
      <c r="H16" s="65"/>
    </row>
    <row r="17" spans="1:8" x14ac:dyDescent="0.55000000000000004">
      <c r="A17" s="61" t="s">
        <v>90</v>
      </c>
      <c r="B17" s="59" t="s">
        <v>24</v>
      </c>
      <c r="C17" s="60"/>
      <c r="D17" s="60"/>
      <c r="E17" s="60"/>
      <c r="F17" s="60"/>
      <c r="G17" s="60"/>
      <c r="H17" s="59"/>
    </row>
    <row r="18" spans="1:8" x14ac:dyDescent="0.55000000000000004">
      <c r="A18" s="61" t="s">
        <v>91</v>
      </c>
      <c r="B18" s="59" t="s">
        <v>26</v>
      </c>
      <c r="C18" s="60"/>
      <c r="D18" s="60"/>
      <c r="E18" s="60"/>
      <c r="F18" s="60"/>
      <c r="G18" s="60"/>
      <c r="H18" s="59"/>
    </row>
    <row r="19" spans="1:8" x14ac:dyDescent="0.55000000000000004">
      <c r="A19" s="62"/>
      <c r="B19" s="59" t="s">
        <v>79</v>
      </c>
      <c r="C19" s="66"/>
      <c r="D19" s="66"/>
      <c r="E19" s="66"/>
      <c r="F19" s="66"/>
      <c r="G19" s="66"/>
      <c r="H19" s="59"/>
    </row>
    <row r="20" spans="1:8" x14ac:dyDescent="0.55000000000000004">
      <c r="A20" s="63"/>
      <c r="B20" s="67" t="s">
        <v>94</v>
      </c>
      <c r="C20" s="68"/>
      <c r="D20" s="68"/>
      <c r="E20" s="68"/>
      <c r="F20" s="68"/>
      <c r="G20" s="68"/>
      <c r="H20" s="68"/>
    </row>
    <row r="21" spans="1:8" x14ac:dyDescent="0.55000000000000004">
      <c r="A21" s="69"/>
      <c r="B21" s="70" t="s">
        <v>93</v>
      </c>
      <c r="C21" s="71"/>
      <c r="D21" s="71"/>
      <c r="E21" s="71"/>
      <c r="F21" s="71"/>
      <c r="G21" s="71"/>
      <c r="H21" s="71"/>
    </row>
    <row r="22" spans="1:8" x14ac:dyDescent="0.55000000000000004">
      <c r="A22" s="72"/>
      <c r="B22" s="140" t="s">
        <v>92</v>
      </c>
      <c r="C22" s="73"/>
      <c r="D22" s="73"/>
      <c r="E22" s="73"/>
      <c r="F22" s="73"/>
      <c r="G22" s="73"/>
      <c r="H22" s="59"/>
    </row>
    <row r="23" spans="1:8" x14ac:dyDescent="0.55000000000000004">
      <c r="A23" s="74"/>
      <c r="B23" s="75"/>
      <c r="C23" s="74"/>
    </row>
    <row r="24" spans="1:8" x14ac:dyDescent="0.55000000000000004">
      <c r="A24" s="150" t="s">
        <v>151</v>
      </c>
      <c r="B24" s="54" t="s">
        <v>156</v>
      </c>
    </row>
    <row r="25" spans="1:8" x14ac:dyDescent="0.55000000000000004">
      <c r="B25" s="54" t="s">
        <v>157</v>
      </c>
    </row>
    <row r="26" spans="1:8" x14ac:dyDescent="0.55000000000000004">
      <c r="B26" s="54" t="s">
        <v>152</v>
      </c>
    </row>
    <row r="27" spans="1:8" x14ac:dyDescent="0.55000000000000004">
      <c r="B27" s="54" t="s">
        <v>153</v>
      </c>
    </row>
    <row r="28" spans="1:8" x14ac:dyDescent="0.55000000000000004">
      <c r="A28" s="55"/>
      <c r="B28" s="148" t="s">
        <v>154</v>
      </c>
      <c r="C28" s="149" t="s">
        <v>155</v>
      </c>
      <c r="D28" s="146"/>
      <c r="E28" s="146"/>
    </row>
    <row r="29" spans="1:8" x14ac:dyDescent="0.55000000000000004">
      <c r="A29" s="55"/>
      <c r="C29" s="147" t="s">
        <v>158</v>
      </c>
      <c r="D29" s="147"/>
    </row>
    <row r="30" spans="1:8" x14ac:dyDescent="0.55000000000000004">
      <c r="A30" s="55"/>
      <c r="B30" s="54" t="s">
        <v>159</v>
      </c>
    </row>
    <row r="31" spans="1:8" x14ac:dyDescent="0.55000000000000004">
      <c r="B31" s="54" t="s">
        <v>160</v>
      </c>
    </row>
    <row r="32" spans="1:8" x14ac:dyDescent="0.55000000000000004">
      <c r="B32" s="54" t="s">
        <v>161</v>
      </c>
    </row>
    <row r="33" spans="2:2" x14ac:dyDescent="0.55000000000000004">
      <c r="B33" s="54" t="s">
        <v>162</v>
      </c>
    </row>
    <row r="34" spans="2:2" x14ac:dyDescent="0.55000000000000004">
      <c r="B34" s="54" t="s">
        <v>164</v>
      </c>
    </row>
    <row r="35" spans="2:2" x14ac:dyDescent="0.55000000000000004">
      <c r="B35" s="54" t="s">
        <v>163</v>
      </c>
    </row>
    <row r="36" spans="2:2" x14ac:dyDescent="0.55000000000000004">
      <c r="B36" s="54" t="s">
        <v>165</v>
      </c>
    </row>
  </sheetData>
  <mergeCells count="6">
    <mergeCell ref="A5:A7"/>
    <mergeCell ref="B5:B7"/>
    <mergeCell ref="C5:G5"/>
    <mergeCell ref="A1:H1"/>
    <mergeCell ref="A2:H2"/>
    <mergeCell ref="A3:H3"/>
  </mergeCells>
  <pageMargins left="0.78740157480314965" right="0.39370078740157483" top="0.78740157480314965" bottom="0.9842519685039370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8"/>
  <sheetViews>
    <sheetView workbookViewId="0">
      <selection activeCell="B4" sqref="B4"/>
    </sheetView>
  </sheetViews>
  <sheetFormatPr defaultRowHeight="24.75" x14ac:dyDescent="0.6"/>
  <cols>
    <col min="1" max="1" width="5.375" style="19" customWidth="1"/>
    <col min="2" max="2" width="56.25" style="1" customWidth="1"/>
    <col min="3" max="3" width="9.375" style="1" customWidth="1"/>
    <col min="4" max="4" width="26.75" style="1" customWidth="1"/>
    <col min="5" max="256" width="9" style="1"/>
    <col min="257" max="257" width="5.375" style="1" customWidth="1"/>
    <col min="258" max="258" width="56.25" style="1" customWidth="1"/>
    <col min="259" max="259" width="9.375" style="1" customWidth="1"/>
    <col min="260" max="260" width="26.75" style="1" customWidth="1"/>
    <col min="261" max="512" width="9" style="1"/>
    <col min="513" max="513" width="5.375" style="1" customWidth="1"/>
    <col min="514" max="514" width="56.25" style="1" customWidth="1"/>
    <col min="515" max="515" width="9.375" style="1" customWidth="1"/>
    <col min="516" max="516" width="26.75" style="1" customWidth="1"/>
    <col min="517" max="768" width="9" style="1"/>
    <col min="769" max="769" width="5.375" style="1" customWidth="1"/>
    <col min="770" max="770" width="56.25" style="1" customWidth="1"/>
    <col min="771" max="771" width="9.375" style="1" customWidth="1"/>
    <col min="772" max="772" width="26.75" style="1" customWidth="1"/>
    <col min="773" max="1024" width="9" style="1"/>
    <col min="1025" max="1025" width="5.375" style="1" customWidth="1"/>
    <col min="1026" max="1026" width="56.25" style="1" customWidth="1"/>
    <col min="1027" max="1027" width="9.375" style="1" customWidth="1"/>
    <col min="1028" max="1028" width="26.75" style="1" customWidth="1"/>
    <col min="1029" max="1280" width="9" style="1"/>
    <col min="1281" max="1281" width="5.375" style="1" customWidth="1"/>
    <col min="1282" max="1282" width="56.25" style="1" customWidth="1"/>
    <col min="1283" max="1283" width="9.375" style="1" customWidth="1"/>
    <col min="1284" max="1284" width="26.75" style="1" customWidth="1"/>
    <col min="1285" max="1536" width="9" style="1"/>
    <col min="1537" max="1537" width="5.375" style="1" customWidth="1"/>
    <col min="1538" max="1538" width="56.25" style="1" customWidth="1"/>
    <col min="1539" max="1539" width="9.375" style="1" customWidth="1"/>
    <col min="1540" max="1540" width="26.75" style="1" customWidth="1"/>
    <col min="1541" max="1792" width="9" style="1"/>
    <col min="1793" max="1793" width="5.375" style="1" customWidth="1"/>
    <col min="1794" max="1794" width="56.25" style="1" customWidth="1"/>
    <col min="1795" max="1795" width="9.375" style="1" customWidth="1"/>
    <col min="1796" max="1796" width="26.75" style="1" customWidth="1"/>
    <col min="1797" max="2048" width="9" style="1"/>
    <col min="2049" max="2049" width="5.375" style="1" customWidth="1"/>
    <col min="2050" max="2050" width="56.25" style="1" customWidth="1"/>
    <col min="2051" max="2051" width="9.375" style="1" customWidth="1"/>
    <col min="2052" max="2052" width="26.75" style="1" customWidth="1"/>
    <col min="2053" max="2304" width="9" style="1"/>
    <col min="2305" max="2305" width="5.375" style="1" customWidth="1"/>
    <col min="2306" max="2306" width="56.25" style="1" customWidth="1"/>
    <col min="2307" max="2307" width="9.375" style="1" customWidth="1"/>
    <col min="2308" max="2308" width="26.75" style="1" customWidth="1"/>
    <col min="2309" max="2560" width="9" style="1"/>
    <col min="2561" max="2561" width="5.375" style="1" customWidth="1"/>
    <col min="2562" max="2562" width="56.25" style="1" customWidth="1"/>
    <col min="2563" max="2563" width="9.375" style="1" customWidth="1"/>
    <col min="2564" max="2564" width="26.75" style="1" customWidth="1"/>
    <col min="2565" max="2816" width="9" style="1"/>
    <col min="2817" max="2817" width="5.375" style="1" customWidth="1"/>
    <col min="2818" max="2818" width="56.25" style="1" customWidth="1"/>
    <col min="2819" max="2819" width="9.375" style="1" customWidth="1"/>
    <col min="2820" max="2820" width="26.75" style="1" customWidth="1"/>
    <col min="2821" max="3072" width="9" style="1"/>
    <col min="3073" max="3073" width="5.375" style="1" customWidth="1"/>
    <col min="3074" max="3074" width="56.25" style="1" customWidth="1"/>
    <col min="3075" max="3075" width="9.375" style="1" customWidth="1"/>
    <col min="3076" max="3076" width="26.75" style="1" customWidth="1"/>
    <col min="3077" max="3328" width="9" style="1"/>
    <col min="3329" max="3329" width="5.375" style="1" customWidth="1"/>
    <col min="3330" max="3330" width="56.25" style="1" customWidth="1"/>
    <col min="3331" max="3331" width="9.375" style="1" customWidth="1"/>
    <col min="3332" max="3332" width="26.75" style="1" customWidth="1"/>
    <col min="3333" max="3584" width="9" style="1"/>
    <col min="3585" max="3585" width="5.375" style="1" customWidth="1"/>
    <col min="3586" max="3586" width="56.25" style="1" customWidth="1"/>
    <col min="3587" max="3587" width="9.375" style="1" customWidth="1"/>
    <col min="3588" max="3588" width="26.75" style="1" customWidth="1"/>
    <col min="3589" max="3840" width="9" style="1"/>
    <col min="3841" max="3841" width="5.375" style="1" customWidth="1"/>
    <col min="3842" max="3842" width="56.25" style="1" customWidth="1"/>
    <col min="3843" max="3843" width="9.375" style="1" customWidth="1"/>
    <col min="3844" max="3844" width="26.75" style="1" customWidth="1"/>
    <col min="3845" max="4096" width="9" style="1"/>
    <col min="4097" max="4097" width="5.375" style="1" customWidth="1"/>
    <col min="4098" max="4098" width="56.25" style="1" customWidth="1"/>
    <col min="4099" max="4099" width="9.375" style="1" customWidth="1"/>
    <col min="4100" max="4100" width="26.75" style="1" customWidth="1"/>
    <col min="4101" max="4352" width="9" style="1"/>
    <col min="4353" max="4353" width="5.375" style="1" customWidth="1"/>
    <col min="4354" max="4354" width="56.25" style="1" customWidth="1"/>
    <col min="4355" max="4355" width="9.375" style="1" customWidth="1"/>
    <col min="4356" max="4356" width="26.75" style="1" customWidth="1"/>
    <col min="4357" max="4608" width="9" style="1"/>
    <col min="4609" max="4609" width="5.375" style="1" customWidth="1"/>
    <col min="4610" max="4610" width="56.25" style="1" customWidth="1"/>
    <col min="4611" max="4611" width="9.375" style="1" customWidth="1"/>
    <col min="4612" max="4612" width="26.75" style="1" customWidth="1"/>
    <col min="4613" max="4864" width="9" style="1"/>
    <col min="4865" max="4865" width="5.375" style="1" customWidth="1"/>
    <col min="4866" max="4866" width="56.25" style="1" customWidth="1"/>
    <col min="4867" max="4867" width="9.375" style="1" customWidth="1"/>
    <col min="4868" max="4868" width="26.75" style="1" customWidth="1"/>
    <col min="4869" max="5120" width="9" style="1"/>
    <col min="5121" max="5121" width="5.375" style="1" customWidth="1"/>
    <col min="5122" max="5122" width="56.25" style="1" customWidth="1"/>
    <col min="5123" max="5123" width="9.375" style="1" customWidth="1"/>
    <col min="5124" max="5124" width="26.75" style="1" customWidth="1"/>
    <col min="5125" max="5376" width="9" style="1"/>
    <col min="5377" max="5377" width="5.375" style="1" customWidth="1"/>
    <col min="5378" max="5378" width="56.25" style="1" customWidth="1"/>
    <col min="5379" max="5379" width="9.375" style="1" customWidth="1"/>
    <col min="5380" max="5380" width="26.75" style="1" customWidth="1"/>
    <col min="5381" max="5632" width="9" style="1"/>
    <col min="5633" max="5633" width="5.375" style="1" customWidth="1"/>
    <col min="5634" max="5634" width="56.25" style="1" customWidth="1"/>
    <col min="5635" max="5635" width="9.375" style="1" customWidth="1"/>
    <col min="5636" max="5636" width="26.75" style="1" customWidth="1"/>
    <col min="5637" max="5888" width="9" style="1"/>
    <col min="5889" max="5889" width="5.375" style="1" customWidth="1"/>
    <col min="5890" max="5890" width="56.25" style="1" customWidth="1"/>
    <col min="5891" max="5891" width="9.375" style="1" customWidth="1"/>
    <col min="5892" max="5892" width="26.75" style="1" customWidth="1"/>
    <col min="5893" max="6144" width="9" style="1"/>
    <col min="6145" max="6145" width="5.375" style="1" customWidth="1"/>
    <col min="6146" max="6146" width="56.25" style="1" customWidth="1"/>
    <col min="6147" max="6147" width="9.375" style="1" customWidth="1"/>
    <col min="6148" max="6148" width="26.75" style="1" customWidth="1"/>
    <col min="6149" max="6400" width="9" style="1"/>
    <col min="6401" max="6401" width="5.375" style="1" customWidth="1"/>
    <col min="6402" max="6402" width="56.25" style="1" customWidth="1"/>
    <col min="6403" max="6403" width="9.375" style="1" customWidth="1"/>
    <col min="6404" max="6404" width="26.75" style="1" customWidth="1"/>
    <col min="6405" max="6656" width="9" style="1"/>
    <col min="6657" max="6657" width="5.375" style="1" customWidth="1"/>
    <col min="6658" max="6658" width="56.25" style="1" customWidth="1"/>
    <col min="6659" max="6659" width="9.375" style="1" customWidth="1"/>
    <col min="6660" max="6660" width="26.75" style="1" customWidth="1"/>
    <col min="6661" max="6912" width="9" style="1"/>
    <col min="6913" max="6913" width="5.375" style="1" customWidth="1"/>
    <col min="6914" max="6914" width="56.25" style="1" customWidth="1"/>
    <col min="6915" max="6915" width="9.375" style="1" customWidth="1"/>
    <col min="6916" max="6916" width="26.75" style="1" customWidth="1"/>
    <col min="6917" max="7168" width="9" style="1"/>
    <col min="7169" max="7169" width="5.375" style="1" customWidth="1"/>
    <col min="7170" max="7170" width="56.25" style="1" customWidth="1"/>
    <col min="7171" max="7171" width="9.375" style="1" customWidth="1"/>
    <col min="7172" max="7172" width="26.75" style="1" customWidth="1"/>
    <col min="7173" max="7424" width="9" style="1"/>
    <col min="7425" max="7425" width="5.375" style="1" customWidth="1"/>
    <col min="7426" max="7426" width="56.25" style="1" customWidth="1"/>
    <col min="7427" max="7427" width="9.375" style="1" customWidth="1"/>
    <col min="7428" max="7428" width="26.75" style="1" customWidth="1"/>
    <col min="7429" max="7680" width="9" style="1"/>
    <col min="7681" max="7681" width="5.375" style="1" customWidth="1"/>
    <col min="7682" max="7682" width="56.25" style="1" customWidth="1"/>
    <col min="7683" max="7683" width="9.375" style="1" customWidth="1"/>
    <col min="7684" max="7684" width="26.75" style="1" customWidth="1"/>
    <col min="7685" max="7936" width="9" style="1"/>
    <col min="7937" max="7937" width="5.375" style="1" customWidth="1"/>
    <col min="7938" max="7938" width="56.25" style="1" customWidth="1"/>
    <col min="7939" max="7939" width="9.375" style="1" customWidth="1"/>
    <col min="7940" max="7940" width="26.75" style="1" customWidth="1"/>
    <col min="7941" max="8192" width="9" style="1"/>
    <col min="8193" max="8193" width="5.375" style="1" customWidth="1"/>
    <col min="8194" max="8194" width="56.25" style="1" customWidth="1"/>
    <col min="8195" max="8195" width="9.375" style="1" customWidth="1"/>
    <col min="8196" max="8196" width="26.75" style="1" customWidth="1"/>
    <col min="8197" max="8448" width="9" style="1"/>
    <col min="8449" max="8449" width="5.375" style="1" customWidth="1"/>
    <col min="8450" max="8450" width="56.25" style="1" customWidth="1"/>
    <col min="8451" max="8451" width="9.375" style="1" customWidth="1"/>
    <col min="8452" max="8452" width="26.75" style="1" customWidth="1"/>
    <col min="8453" max="8704" width="9" style="1"/>
    <col min="8705" max="8705" width="5.375" style="1" customWidth="1"/>
    <col min="8706" max="8706" width="56.25" style="1" customWidth="1"/>
    <col min="8707" max="8707" width="9.375" style="1" customWidth="1"/>
    <col min="8708" max="8708" width="26.75" style="1" customWidth="1"/>
    <col min="8709" max="8960" width="9" style="1"/>
    <col min="8961" max="8961" width="5.375" style="1" customWidth="1"/>
    <col min="8962" max="8962" width="56.25" style="1" customWidth="1"/>
    <col min="8963" max="8963" width="9.375" style="1" customWidth="1"/>
    <col min="8964" max="8964" width="26.75" style="1" customWidth="1"/>
    <col min="8965" max="9216" width="9" style="1"/>
    <col min="9217" max="9217" width="5.375" style="1" customWidth="1"/>
    <col min="9218" max="9218" width="56.25" style="1" customWidth="1"/>
    <col min="9219" max="9219" width="9.375" style="1" customWidth="1"/>
    <col min="9220" max="9220" width="26.75" style="1" customWidth="1"/>
    <col min="9221" max="9472" width="9" style="1"/>
    <col min="9473" max="9473" width="5.375" style="1" customWidth="1"/>
    <col min="9474" max="9474" width="56.25" style="1" customWidth="1"/>
    <col min="9475" max="9475" width="9.375" style="1" customWidth="1"/>
    <col min="9476" max="9476" width="26.75" style="1" customWidth="1"/>
    <col min="9477" max="9728" width="9" style="1"/>
    <col min="9729" max="9729" width="5.375" style="1" customWidth="1"/>
    <col min="9730" max="9730" width="56.25" style="1" customWidth="1"/>
    <col min="9731" max="9731" width="9.375" style="1" customWidth="1"/>
    <col min="9732" max="9732" width="26.75" style="1" customWidth="1"/>
    <col min="9733" max="9984" width="9" style="1"/>
    <col min="9985" max="9985" width="5.375" style="1" customWidth="1"/>
    <col min="9986" max="9986" width="56.25" style="1" customWidth="1"/>
    <col min="9987" max="9987" width="9.375" style="1" customWidth="1"/>
    <col min="9988" max="9988" width="26.75" style="1" customWidth="1"/>
    <col min="9989" max="10240" width="9" style="1"/>
    <col min="10241" max="10241" width="5.375" style="1" customWidth="1"/>
    <col min="10242" max="10242" width="56.25" style="1" customWidth="1"/>
    <col min="10243" max="10243" width="9.375" style="1" customWidth="1"/>
    <col min="10244" max="10244" width="26.75" style="1" customWidth="1"/>
    <col min="10245" max="10496" width="9" style="1"/>
    <col min="10497" max="10497" width="5.375" style="1" customWidth="1"/>
    <col min="10498" max="10498" width="56.25" style="1" customWidth="1"/>
    <col min="10499" max="10499" width="9.375" style="1" customWidth="1"/>
    <col min="10500" max="10500" width="26.75" style="1" customWidth="1"/>
    <col min="10501" max="10752" width="9" style="1"/>
    <col min="10753" max="10753" width="5.375" style="1" customWidth="1"/>
    <col min="10754" max="10754" width="56.25" style="1" customWidth="1"/>
    <col min="10755" max="10755" width="9.375" style="1" customWidth="1"/>
    <col min="10756" max="10756" width="26.75" style="1" customWidth="1"/>
    <col min="10757" max="11008" width="9" style="1"/>
    <col min="11009" max="11009" width="5.375" style="1" customWidth="1"/>
    <col min="11010" max="11010" width="56.25" style="1" customWidth="1"/>
    <col min="11011" max="11011" width="9.375" style="1" customWidth="1"/>
    <col min="11012" max="11012" width="26.75" style="1" customWidth="1"/>
    <col min="11013" max="11264" width="9" style="1"/>
    <col min="11265" max="11265" width="5.375" style="1" customWidth="1"/>
    <col min="11266" max="11266" width="56.25" style="1" customWidth="1"/>
    <col min="11267" max="11267" width="9.375" style="1" customWidth="1"/>
    <col min="11268" max="11268" width="26.75" style="1" customWidth="1"/>
    <col min="11269" max="11520" width="9" style="1"/>
    <col min="11521" max="11521" width="5.375" style="1" customWidth="1"/>
    <col min="11522" max="11522" width="56.25" style="1" customWidth="1"/>
    <col min="11523" max="11523" width="9.375" style="1" customWidth="1"/>
    <col min="11524" max="11524" width="26.75" style="1" customWidth="1"/>
    <col min="11525" max="11776" width="9" style="1"/>
    <col min="11777" max="11777" width="5.375" style="1" customWidth="1"/>
    <col min="11778" max="11778" width="56.25" style="1" customWidth="1"/>
    <col min="11779" max="11779" width="9.375" style="1" customWidth="1"/>
    <col min="11780" max="11780" width="26.75" style="1" customWidth="1"/>
    <col min="11781" max="12032" width="9" style="1"/>
    <col min="12033" max="12033" width="5.375" style="1" customWidth="1"/>
    <col min="12034" max="12034" width="56.25" style="1" customWidth="1"/>
    <col min="12035" max="12035" width="9.375" style="1" customWidth="1"/>
    <col min="12036" max="12036" width="26.75" style="1" customWidth="1"/>
    <col min="12037" max="12288" width="9" style="1"/>
    <col min="12289" max="12289" width="5.375" style="1" customWidth="1"/>
    <col min="12290" max="12290" width="56.25" style="1" customWidth="1"/>
    <col min="12291" max="12291" width="9.375" style="1" customWidth="1"/>
    <col min="12292" max="12292" width="26.75" style="1" customWidth="1"/>
    <col min="12293" max="12544" width="9" style="1"/>
    <col min="12545" max="12545" width="5.375" style="1" customWidth="1"/>
    <col min="12546" max="12546" width="56.25" style="1" customWidth="1"/>
    <col min="12547" max="12547" width="9.375" style="1" customWidth="1"/>
    <col min="12548" max="12548" width="26.75" style="1" customWidth="1"/>
    <col min="12549" max="12800" width="9" style="1"/>
    <col min="12801" max="12801" width="5.375" style="1" customWidth="1"/>
    <col min="12802" max="12802" width="56.25" style="1" customWidth="1"/>
    <col min="12803" max="12803" width="9.375" style="1" customWidth="1"/>
    <col min="12804" max="12804" width="26.75" style="1" customWidth="1"/>
    <col min="12805" max="13056" width="9" style="1"/>
    <col min="13057" max="13057" width="5.375" style="1" customWidth="1"/>
    <col min="13058" max="13058" width="56.25" style="1" customWidth="1"/>
    <col min="13059" max="13059" width="9.375" style="1" customWidth="1"/>
    <col min="13060" max="13060" width="26.75" style="1" customWidth="1"/>
    <col min="13061" max="13312" width="9" style="1"/>
    <col min="13313" max="13313" width="5.375" style="1" customWidth="1"/>
    <col min="13314" max="13314" width="56.25" style="1" customWidth="1"/>
    <col min="13315" max="13315" width="9.375" style="1" customWidth="1"/>
    <col min="13316" max="13316" width="26.75" style="1" customWidth="1"/>
    <col min="13317" max="13568" width="9" style="1"/>
    <col min="13569" max="13569" width="5.375" style="1" customWidth="1"/>
    <col min="13570" max="13570" width="56.25" style="1" customWidth="1"/>
    <col min="13571" max="13571" width="9.375" style="1" customWidth="1"/>
    <col min="13572" max="13572" width="26.75" style="1" customWidth="1"/>
    <col min="13573" max="13824" width="9" style="1"/>
    <col min="13825" max="13825" width="5.375" style="1" customWidth="1"/>
    <col min="13826" max="13826" width="56.25" style="1" customWidth="1"/>
    <col min="13827" max="13827" width="9.375" style="1" customWidth="1"/>
    <col min="13828" max="13828" width="26.75" style="1" customWidth="1"/>
    <col min="13829" max="14080" width="9" style="1"/>
    <col min="14081" max="14081" width="5.375" style="1" customWidth="1"/>
    <col min="14082" max="14082" width="56.25" style="1" customWidth="1"/>
    <col min="14083" max="14083" width="9.375" style="1" customWidth="1"/>
    <col min="14084" max="14084" width="26.75" style="1" customWidth="1"/>
    <col min="14085" max="14336" width="9" style="1"/>
    <col min="14337" max="14337" width="5.375" style="1" customWidth="1"/>
    <col min="14338" max="14338" width="56.25" style="1" customWidth="1"/>
    <col min="14339" max="14339" width="9.375" style="1" customWidth="1"/>
    <col min="14340" max="14340" width="26.75" style="1" customWidth="1"/>
    <col min="14341" max="14592" width="9" style="1"/>
    <col min="14593" max="14593" width="5.375" style="1" customWidth="1"/>
    <col min="14594" max="14594" width="56.25" style="1" customWidth="1"/>
    <col min="14595" max="14595" width="9.375" style="1" customWidth="1"/>
    <col min="14596" max="14596" width="26.75" style="1" customWidth="1"/>
    <col min="14597" max="14848" width="9" style="1"/>
    <col min="14849" max="14849" width="5.375" style="1" customWidth="1"/>
    <col min="14850" max="14850" width="56.25" style="1" customWidth="1"/>
    <col min="14851" max="14851" width="9.375" style="1" customWidth="1"/>
    <col min="14852" max="14852" width="26.75" style="1" customWidth="1"/>
    <col min="14853" max="15104" width="9" style="1"/>
    <col min="15105" max="15105" width="5.375" style="1" customWidth="1"/>
    <col min="15106" max="15106" width="56.25" style="1" customWidth="1"/>
    <col min="15107" max="15107" width="9.375" style="1" customWidth="1"/>
    <col min="15108" max="15108" width="26.75" style="1" customWidth="1"/>
    <col min="15109" max="15360" width="9" style="1"/>
    <col min="15361" max="15361" width="5.375" style="1" customWidth="1"/>
    <col min="15362" max="15362" width="56.25" style="1" customWidth="1"/>
    <col min="15363" max="15363" width="9.375" style="1" customWidth="1"/>
    <col min="15364" max="15364" width="26.75" style="1" customWidth="1"/>
    <col min="15365" max="15616" width="9" style="1"/>
    <col min="15617" max="15617" width="5.375" style="1" customWidth="1"/>
    <col min="15618" max="15618" width="56.25" style="1" customWidth="1"/>
    <col min="15619" max="15619" width="9.375" style="1" customWidth="1"/>
    <col min="15620" max="15620" width="26.75" style="1" customWidth="1"/>
    <col min="15621" max="15872" width="9" style="1"/>
    <col min="15873" max="15873" width="5.375" style="1" customWidth="1"/>
    <col min="15874" max="15874" width="56.25" style="1" customWidth="1"/>
    <col min="15875" max="15875" width="9.375" style="1" customWidth="1"/>
    <col min="15876" max="15876" width="26.75" style="1" customWidth="1"/>
    <col min="15877" max="16128" width="9" style="1"/>
    <col min="16129" max="16129" width="5.375" style="1" customWidth="1"/>
    <col min="16130" max="16130" width="56.25" style="1" customWidth="1"/>
    <col min="16131" max="16131" width="9.375" style="1" customWidth="1"/>
    <col min="16132" max="16132" width="26.75" style="1" customWidth="1"/>
    <col min="16133" max="16384" width="9" style="1"/>
  </cols>
  <sheetData>
    <row r="1" spans="1:4" ht="49.9" customHeight="1" x14ac:dyDescent="0.6">
      <c r="A1" s="158" t="s">
        <v>43</v>
      </c>
      <c r="B1" s="159"/>
      <c r="C1" s="159"/>
      <c r="D1" s="159"/>
    </row>
    <row r="2" spans="1:4" x14ac:dyDescent="0.6">
      <c r="A2" s="160" t="s">
        <v>68</v>
      </c>
      <c r="B2" s="160"/>
      <c r="C2" s="160"/>
      <c r="D2" s="160"/>
    </row>
    <row r="3" spans="1:4" ht="49.5" x14ac:dyDescent="0.6">
      <c r="A3" s="29" t="s">
        <v>44</v>
      </c>
      <c r="B3" s="30" t="s">
        <v>0</v>
      </c>
      <c r="C3" s="30" t="s">
        <v>2</v>
      </c>
      <c r="D3" s="31" t="s">
        <v>45</v>
      </c>
    </row>
    <row r="4" spans="1:4" ht="49.5" x14ac:dyDescent="0.6">
      <c r="A4" s="32">
        <v>1</v>
      </c>
      <c r="B4" s="18" t="s">
        <v>46</v>
      </c>
      <c r="C4" s="17"/>
      <c r="D4" s="17"/>
    </row>
    <row r="5" spans="1:4" x14ac:dyDescent="0.6">
      <c r="A5" s="33"/>
      <c r="B5" s="34" t="s">
        <v>47</v>
      </c>
      <c r="C5" s="34"/>
      <c r="D5" s="34"/>
    </row>
    <row r="6" spans="1:4" x14ac:dyDescent="0.6">
      <c r="A6" s="33"/>
      <c r="B6" s="35" t="s">
        <v>48</v>
      </c>
      <c r="C6" s="35"/>
      <c r="D6" s="35"/>
    </row>
    <row r="7" spans="1:4" x14ac:dyDescent="0.6">
      <c r="A7" s="33"/>
      <c r="B7" s="35" t="s">
        <v>49</v>
      </c>
      <c r="C7" s="35"/>
      <c r="D7" s="35"/>
    </row>
    <row r="8" spans="1:4" x14ac:dyDescent="0.6">
      <c r="A8" s="33"/>
      <c r="B8" s="35" t="s">
        <v>50</v>
      </c>
      <c r="C8" s="35"/>
      <c r="D8" s="35"/>
    </row>
    <row r="9" spans="1:4" x14ac:dyDescent="0.6">
      <c r="A9" s="33"/>
      <c r="B9" s="35" t="s">
        <v>51</v>
      </c>
      <c r="C9" s="35"/>
      <c r="D9" s="35"/>
    </row>
    <row r="10" spans="1:4" x14ac:dyDescent="0.6">
      <c r="A10" s="33"/>
      <c r="B10" s="35" t="s">
        <v>52</v>
      </c>
      <c r="C10" s="35"/>
      <c r="D10" s="35"/>
    </row>
    <row r="11" spans="1:4" x14ac:dyDescent="0.6">
      <c r="A11" s="33"/>
      <c r="B11" s="35" t="s">
        <v>53</v>
      </c>
      <c r="C11" s="35"/>
      <c r="D11" s="35"/>
    </row>
    <row r="12" spans="1:4" x14ac:dyDescent="0.6">
      <c r="A12" s="33"/>
      <c r="B12" s="35" t="s">
        <v>54</v>
      </c>
      <c r="C12" s="35"/>
      <c r="D12" s="35"/>
    </row>
    <row r="13" spans="1:4" x14ac:dyDescent="0.6">
      <c r="A13" s="36"/>
      <c r="B13" s="10" t="s">
        <v>55</v>
      </c>
      <c r="C13" s="10"/>
      <c r="D13" s="10"/>
    </row>
    <row r="14" spans="1:4" ht="49.5" x14ac:dyDescent="0.6">
      <c r="A14" s="32">
        <v>2</v>
      </c>
      <c r="B14" s="37" t="s">
        <v>56</v>
      </c>
      <c r="C14" s="17"/>
      <c r="D14" s="17"/>
    </row>
    <row r="15" spans="1:4" x14ac:dyDescent="0.6">
      <c r="A15" s="33"/>
      <c r="B15" s="34" t="s">
        <v>57</v>
      </c>
      <c r="C15" s="34"/>
      <c r="D15" s="34"/>
    </row>
    <row r="16" spans="1:4" x14ac:dyDescent="0.6">
      <c r="A16" s="33"/>
      <c r="B16" s="35" t="s">
        <v>58</v>
      </c>
      <c r="C16" s="35"/>
      <c r="D16" s="35"/>
    </row>
    <row r="17" spans="1:4" x14ac:dyDescent="0.6">
      <c r="A17" s="36"/>
      <c r="B17" s="38" t="s">
        <v>59</v>
      </c>
      <c r="C17" s="39"/>
      <c r="D17" s="39"/>
    </row>
    <row r="18" spans="1:4" ht="49.5" x14ac:dyDescent="0.6">
      <c r="A18" s="32">
        <v>3</v>
      </c>
      <c r="B18" s="37" t="s">
        <v>60</v>
      </c>
      <c r="C18" s="17"/>
      <c r="D18" s="17"/>
    </row>
    <row r="19" spans="1:4" x14ac:dyDescent="0.6">
      <c r="A19" s="33"/>
      <c r="B19" s="34" t="s">
        <v>61</v>
      </c>
      <c r="C19" s="34"/>
      <c r="D19" s="34"/>
    </row>
    <row r="20" spans="1:4" x14ac:dyDescent="0.6">
      <c r="A20" s="33"/>
      <c r="B20" s="35" t="s">
        <v>62</v>
      </c>
      <c r="C20" s="35"/>
      <c r="D20" s="35"/>
    </row>
    <row r="21" spans="1:4" x14ac:dyDescent="0.6">
      <c r="A21" s="33"/>
      <c r="B21" s="35" t="s">
        <v>63</v>
      </c>
      <c r="C21" s="35"/>
      <c r="D21" s="35"/>
    </row>
    <row r="22" spans="1:4" x14ac:dyDescent="0.6">
      <c r="A22" s="33"/>
      <c r="B22" s="35" t="s">
        <v>64</v>
      </c>
      <c r="C22" s="35"/>
      <c r="D22" s="35"/>
    </row>
    <row r="23" spans="1:4" x14ac:dyDescent="0.6">
      <c r="A23" s="36"/>
      <c r="B23" s="39" t="s">
        <v>65</v>
      </c>
      <c r="C23" s="39"/>
      <c r="D23" s="39"/>
    </row>
    <row r="24" spans="1:4" s="40" customFormat="1" ht="43.15" customHeight="1" x14ac:dyDescent="0.6">
      <c r="A24" s="161" t="s">
        <v>66</v>
      </c>
      <c r="B24" s="161"/>
      <c r="C24" s="161"/>
      <c r="D24" s="161"/>
    </row>
    <row r="25" spans="1:4" ht="20.25" customHeight="1" x14ac:dyDescent="0.6">
      <c r="A25" s="41"/>
      <c r="B25" s="42"/>
      <c r="C25" s="42"/>
      <c r="D25" s="42"/>
    </row>
    <row r="26" spans="1:4" x14ac:dyDescent="0.6">
      <c r="A26" s="43"/>
      <c r="B26" s="44"/>
      <c r="C26" s="44"/>
      <c r="D26" s="44"/>
    </row>
    <row r="27" spans="1:4" x14ac:dyDescent="0.6">
      <c r="A27" s="43"/>
      <c r="B27" s="44"/>
      <c r="C27" s="44"/>
      <c r="D27" s="44"/>
    </row>
    <row r="28" spans="1:4" x14ac:dyDescent="0.6">
      <c r="A28" s="43"/>
      <c r="B28" s="44"/>
      <c r="C28" s="44"/>
      <c r="D28" s="44"/>
    </row>
  </sheetData>
  <mergeCells count="3">
    <mergeCell ref="A1:D1"/>
    <mergeCell ref="A2:D2"/>
    <mergeCell ref="A24:D24"/>
  </mergeCells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5"/>
  <sheetViews>
    <sheetView view="pageLayout" zoomScale="90" zoomScaleNormal="140" zoomScalePageLayoutView="90" workbookViewId="0">
      <selection activeCell="B29" sqref="B29"/>
    </sheetView>
  </sheetViews>
  <sheetFormatPr defaultColWidth="9" defaultRowHeight="24.75" x14ac:dyDescent="0.6"/>
  <cols>
    <col min="1" max="1" width="16.25" style="1" customWidth="1"/>
    <col min="2" max="2" width="52.5" style="2" customWidth="1"/>
    <col min="3" max="3" width="8.5" style="1" customWidth="1"/>
    <col min="4" max="4" width="22.125" style="3" customWidth="1"/>
    <col min="5" max="5" width="22" style="3" customWidth="1"/>
    <col min="6" max="16384" width="9" style="1"/>
  </cols>
  <sheetData>
    <row r="1" spans="1:5" x14ac:dyDescent="0.6">
      <c r="A1" s="164" t="s">
        <v>95</v>
      </c>
      <c r="B1" s="164"/>
      <c r="C1" s="164"/>
      <c r="D1" s="164"/>
      <c r="E1" s="164"/>
    </row>
    <row r="2" spans="1:5" x14ac:dyDescent="0.6">
      <c r="A2" s="159" t="s">
        <v>70</v>
      </c>
      <c r="B2" s="159"/>
      <c r="C2" s="159"/>
      <c r="D2" s="159"/>
      <c r="E2" s="159"/>
    </row>
    <row r="3" spans="1:5" x14ac:dyDescent="0.6">
      <c r="C3" s="1" t="s">
        <v>11</v>
      </c>
    </row>
    <row r="4" spans="1:5" s="4" customFormat="1" ht="49.5" x14ac:dyDescent="0.55000000000000004">
      <c r="A4" s="29" t="s">
        <v>7</v>
      </c>
      <c r="B4" s="30" t="s">
        <v>0</v>
      </c>
      <c r="C4" s="30" t="s">
        <v>2</v>
      </c>
      <c r="D4" s="31" t="s">
        <v>3</v>
      </c>
      <c r="E4" s="31" t="s">
        <v>1</v>
      </c>
    </row>
    <row r="5" spans="1:5" x14ac:dyDescent="0.6">
      <c r="A5" s="165" t="s">
        <v>38</v>
      </c>
      <c r="B5" s="5" t="s">
        <v>4</v>
      </c>
      <c r="C5" s="6"/>
      <c r="D5" s="7"/>
      <c r="E5" s="12" t="s">
        <v>22</v>
      </c>
    </row>
    <row r="6" spans="1:5" x14ac:dyDescent="0.6">
      <c r="A6" s="166"/>
      <c r="B6" s="5" t="s">
        <v>5</v>
      </c>
      <c r="C6" s="6"/>
      <c r="D6" s="7"/>
      <c r="E6" s="12" t="s">
        <v>23</v>
      </c>
    </row>
    <row r="7" spans="1:5" ht="49.5" x14ac:dyDescent="0.6">
      <c r="A7" s="166"/>
      <c r="B7" s="5" t="s">
        <v>41</v>
      </c>
      <c r="C7" s="6"/>
      <c r="D7" s="7"/>
      <c r="E7" s="7"/>
    </row>
    <row r="8" spans="1:5" ht="74.25" x14ac:dyDescent="0.6">
      <c r="A8" s="8"/>
      <c r="B8" s="5" t="s">
        <v>42</v>
      </c>
      <c r="C8" s="6"/>
      <c r="D8" s="7"/>
      <c r="E8" s="7"/>
    </row>
    <row r="9" spans="1:5" ht="74.25" x14ac:dyDescent="0.6">
      <c r="A9" s="8"/>
      <c r="B9" s="5" t="s">
        <v>6</v>
      </c>
      <c r="C9" s="6"/>
      <c r="D9" s="7"/>
      <c r="E9" s="7"/>
    </row>
    <row r="10" spans="1:5" ht="123.75" x14ac:dyDescent="0.6">
      <c r="A10" s="9"/>
      <c r="B10" s="5" t="s">
        <v>36</v>
      </c>
      <c r="C10" s="7"/>
      <c r="D10" s="7"/>
      <c r="E10" s="7"/>
    </row>
    <row r="11" spans="1:5" ht="49.5" x14ac:dyDescent="0.6">
      <c r="A11" s="165" t="s">
        <v>8</v>
      </c>
      <c r="B11" s="5" t="s">
        <v>9</v>
      </c>
      <c r="C11" s="6"/>
      <c r="D11" s="7"/>
      <c r="E11" s="7"/>
    </row>
    <row r="12" spans="1:5" ht="49.5" x14ac:dyDescent="0.6">
      <c r="A12" s="166"/>
      <c r="B12" s="5" t="s">
        <v>39</v>
      </c>
      <c r="C12" s="6"/>
      <c r="D12" s="7"/>
      <c r="E12" s="7"/>
    </row>
    <row r="13" spans="1:5" ht="49.5" x14ac:dyDescent="0.6">
      <c r="A13" s="8"/>
      <c r="B13" s="5" t="s">
        <v>10</v>
      </c>
      <c r="C13" s="6"/>
      <c r="D13" s="7"/>
      <c r="E13" s="7"/>
    </row>
    <row r="14" spans="1:5" ht="99" x14ac:dyDescent="0.6">
      <c r="A14" s="10" t="s">
        <v>11</v>
      </c>
      <c r="B14" s="5" t="s">
        <v>67</v>
      </c>
      <c r="C14" s="6"/>
      <c r="D14" s="7"/>
      <c r="E14" s="7"/>
    </row>
    <row r="15" spans="1:5" ht="49.5" x14ac:dyDescent="0.6">
      <c r="A15" s="165" t="s">
        <v>83</v>
      </c>
      <c r="B15" s="5" t="s">
        <v>72</v>
      </c>
      <c r="C15" s="6"/>
      <c r="D15" s="7"/>
      <c r="E15" s="7"/>
    </row>
    <row r="16" spans="1:5" ht="74.25" x14ac:dyDescent="0.6">
      <c r="A16" s="167"/>
      <c r="B16" s="5" t="s">
        <v>73</v>
      </c>
      <c r="C16" s="6"/>
      <c r="D16" s="7"/>
      <c r="E16" s="7"/>
    </row>
    <row r="17" spans="1:5" ht="92.25" x14ac:dyDescent="0.6">
      <c r="A17" s="13" t="s">
        <v>84</v>
      </c>
      <c r="B17" s="5" t="s">
        <v>71</v>
      </c>
      <c r="C17" s="6"/>
      <c r="D17" s="7"/>
      <c r="E17" s="7"/>
    </row>
    <row r="18" spans="1:5" x14ac:dyDescent="0.6">
      <c r="A18" s="14" t="s">
        <v>87</v>
      </c>
      <c r="B18" s="5" t="s">
        <v>12</v>
      </c>
      <c r="C18" s="6"/>
      <c r="D18" s="7"/>
      <c r="E18" s="7"/>
    </row>
    <row r="19" spans="1:5" ht="49.5" x14ac:dyDescent="0.6">
      <c r="A19" s="15"/>
      <c r="B19" s="5" t="s">
        <v>17</v>
      </c>
      <c r="C19" s="6"/>
      <c r="D19" s="7"/>
      <c r="E19" s="7"/>
    </row>
    <row r="20" spans="1:5" ht="54.6" customHeight="1" x14ac:dyDescent="0.6">
      <c r="A20" s="51"/>
      <c r="B20" s="5" t="s">
        <v>13</v>
      </c>
      <c r="C20" s="6"/>
      <c r="D20" s="7"/>
      <c r="E20" s="7"/>
    </row>
    <row r="21" spans="1:5" x14ac:dyDescent="0.6">
      <c r="A21" s="51"/>
      <c r="B21" s="5" t="s">
        <v>14</v>
      </c>
      <c r="C21" s="6"/>
      <c r="D21" s="7"/>
      <c r="E21" s="7"/>
    </row>
    <row r="22" spans="1:5" x14ac:dyDescent="0.6">
      <c r="A22" s="51"/>
      <c r="B22" s="5" t="s">
        <v>15</v>
      </c>
      <c r="C22" s="6"/>
      <c r="D22" s="7"/>
      <c r="E22" s="7"/>
    </row>
    <row r="23" spans="1:5" ht="52.9" customHeight="1" x14ac:dyDescent="0.6">
      <c r="A23" s="10"/>
      <c r="B23" s="5" t="s">
        <v>16</v>
      </c>
      <c r="C23" s="6"/>
      <c r="D23" s="7"/>
      <c r="E23" s="7"/>
    </row>
    <row r="24" spans="1:5" s="11" customFormat="1" ht="24.75" customHeight="1" x14ac:dyDescent="0.6">
      <c r="A24" s="162" t="s">
        <v>88</v>
      </c>
      <c r="B24" s="5" t="s">
        <v>18</v>
      </c>
      <c r="C24" s="6"/>
      <c r="D24" s="7"/>
      <c r="E24" s="7"/>
    </row>
    <row r="25" spans="1:5" s="11" customFormat="1" ht="74.25" x14ac:dyDescent="0.6">
      <c r="A25" s="163"/>
      <c r="B25" s="5" t="s">
        <v>37</v>
      </c>
      <c r="C25" s="6"/>
      <c r="D25" s="7"/>
      <c r="E25" s="7"/>
    </row>
    <row r="26" spans="1:5" ht="74.25" x14ac:dyDescent="0.6">
      <c r="A26" s="51"/>
      <c r="B26" s="48" t="s">
        <v>97</v>
      </c>
      <c r="C26" s="17"/>
      <c r="D26" s="76"/>
      <c r="E26" s="76"/>
    </row>
    <row r="27" spans="1:5" ht="25.5" customHeight="1" x14ac:dyDescent="0.6">
      <c r="A27" s="51"/>
      <c r="B27" s="50" t="s">
        <v>96</v>
      </c>
      <c r="C27" s="8"/>
      <c r="D27" s="77"/>
      <c r="E27" s="77"/>
    </row>
    <row r="28" spans="1:5" x14ac:dyDescent="0.6">
      <c r="A28" s="53"/>
      <c r="B28" s="49"/>
      <c r="C28" s="10"/>
      <c r="D28" s="9"/>
      <c r="E28" s="9"/>
    </row>
    <row r="29" spans="1:5" ht="49.5" x14ac:dyDescent="0.6">
      <c r="A29" s="52" t="s">
        <v>89</v>
      </c>
      <c r="B29" s="5" t="s">
        <v>21</v>
      </c>
      <c r="C29" s="6"/>
      <c r="D29" s="7"/>
      <c r="E29" s="7"/>
    </row>
    <row r="30" spans="1:5" x14ac:dyDescent="0.6">
      <c r="A30" s="51"/>
      <c r="B30" s="5" t="s">
        <v>19</v>
      </c>
      <c r="C30" s="6"/>
      <c r="D30" s="7"/>
      <c r="E30" s="7"/>
    </row>
    <row r="31" spans="1:5" ht="49.5" x14ac:dyDescent="0.6">
      <c r="A31" s="53"/>
      <c r="B31" s="5" t="s">
        <v>20</v>
      </c>
      <c r="C31" s="6"/>
      <c r="D31" s="7"/>
      <c r="E31" s="7"/>
    </row>
    <row r="32" spans="1:5" ht="49.5" customHeight="1" x14ac:dyDescent="0.6"/>
    <row r="35" ht="49.5" customHeight="1" x14ac:dyDescent="0.6"/>
  </sheetData>
  <mergeCells count="6">
    <mergeCell ref="A24:A25"/>
    <mergeCell ref="A1:E1"/>
    <mergeCell ref="A2:E2"/>
    <mergeCell ref="A5:A7"/>
    <mergeCell ref="A11:A12"/>
    <mergeCell ref="A15:A16"/>
  </mergeCells>
  <pageMargins left="0.78740157480314965" right="0.59055118110236227" top="0.59055118110236227" bottom="0.59055118110236227" header="0.31496062992125984" footer="0.31496062992125984"/>
  <pageSetup paperSize="9" scale="70" fitToHeight="0" orientation="portrait" r:id="rId1"/>
  <headerFooter differentFirst="1">
    <oddHeader xml:space="preserve">&amp;C&amp;P
</oddHeader>
    <oddFooter>&amp;C&amp;P</oddFooter>
    <firstHeader>&amp;C1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9"/>
  <sheetViews>
    <sheetView zoomScale="90" zoomScaleNormal="90" workbookViewId="0">
      <selection activeCell="B13" sqref="B13"/>
    </sheetView>
  </sheetViews>
  <sheetFormatPr defaultColWidth="9" defaultRowHeight="24.75" x14ac:dyDescent="0.6"/>
  <cols>
    <col min="1" max="1" width="14.125" style="20" customWidth="1"/>
    <col min="2" max="2" width="41.75" style="27" customWidth="1"/>
    <col min="3" max="3" width="8.5" style="20" customWidth="1"/>
    <col min="4" max="4" width="30" style="28" customWidth="1"/>
    <col min="5" max="5" width="29.25" style="28" customWidth="1"/>
    <col min="6" max="16384" width="9" style="20"/>
  </cols>
  <sheetData>
    <row r="1" spans="1:5" x14ac:dyDescent="0.6">
      <c r="A1" s="168" t="s">
        <v>108</v>
      </c>
      <c r="B1" s="168"/>
      <c r="C1" s="168"/>
      <c r="D1" s="168"/>
      <c r="E1" s="168"/>
    </row>
    <row r="2" spans="1:5" x14ac:dyDescent="0.6">
      <c r="A2" s="156" t="s">
        <v>69</v>
      </c>
      <c r="B2" s="156"/>
      <c r="C2" s="156"/>
      <c r="D2" s="156"/>
      <c r="E2" s="156"/>
    </row>
    <row r="4" spans="1:5" s="21" customFormat="1" ht="49.5" x14ac:dyDescent="0.55000000000000004">
      <c r="A4" s="45" t="s">
        <v>7</v>
      </c>
      <c r="B4" s="46" t="s">
        <v>0</v>
      </c>
      <c r="C4" s="46" t="s">
        <v>2</v>
      </c>
      <c r="D4" s="47" t="s">
        <v>3</v>
      </c>
      <c r="E4" s="47" t="s">
        <v>1</v>
      </c>
    </row>
    <row r="5" spans="1:5" ht="74.25" x14ac:dyDescent="0.6">
      <c r="A5" s="16" t="s">
        <v>24</v>
      </c>
      <c r="B5" s="22" t="s">
        <v>40</v>
      </c>
      <c r="C5" s="23"/>
      <c r="D5" s="24"/>
      <c r="E5" s="24"/>
    </row>
    <row r="6" spans="1:5" ht="49.5" x14ac:dyDescent="0.6">
      <c r="A6" s="16"/>
      <c r="B6" s="22" t="s">
        <v>25</v>
      </c>
      <c r="C6" s="23"/>
      <c r="D6" s="24"/>
      <c r="E6" s="24"/>
    </row>
    <row r="7" spans="1:5" x14ac:dyDescent="0.6">
      <c r="A7" s="16"/>
      <c r="B7" s="22" t="s">
        <v>27</v>
      </c>
      <c r="C7" s="23"/>
      <c r="D7" s="24"/>
      <c r="E7" s="24"/>
    </row>
    <row r="8" spans="1:5" x14ac:dyDescent="0.6">
      <c r="A8" s="25"/>
      <c r="B8" s="22" t="s">
        <v>28</v>
      </c>
      <c r="C8" s="23"/>
      <c r="D8" s="24"/>
      <c r="E8" s="24"/>
    </row>
    <row r="9" spans="1:5" x14ac:dyDescent="0.6">
      <c r="A9" s="25"/>
      <c r="B9" s="22" t="s">
        <v>29</v>
      </c>
      <c r="C9" s="23"/>
      <c r="D9" s="24"/>
      <c r="E9" s="24"/>
    </row>
    <row r="10" spans="1:5" x14ac:dyDescent="0.6">
      <c r="A10" s="25"/>
      <c r="B10" s="22" t="s">
        <v>30</v>
      </c>
      <c r="C10" s="23"/>
      <c r="D10" s="24"/>
      <c r="E10" s="24"/>
    </row>
    <row r="11" spans="1:5" x14ac:dyDescent="0.6">
      <c r="A11" s="26"/>
      <c r="B11" s="22" t="s">
        <v>31</v>
      </c>
      <c r="C11" s="24"/>
      <c r="D11" s="24"/>
      <c r="E11" s="24"/>
    </row>
    <row r="12" spans="1:5" ht="72" customHeight="1" x14ac:dyDescent="0.6">
      <c r="A12" s="13" t="s">
        <v>26</v>
      </c>
      <c r="B12" s="22" t="s">
        <v>34</v>
      </c>
      <c r="C12" s="23" t="s">
        <v>11</v>
      </c>
      <c r="D12" s="24"/>
      <c r="E12" s="24"/>
    </row>
    <row r="13" spans="1:5" ht="74.25" x14ac:dyDescent="0.6">
      <c r="A13" s="16"/>
      <c r="B13" s="22" t="s">
        <v>35</v>
      </c>
      <c r="C13" s="23"/>
      <c r="D13" s="24"/>
      <c r="E13" s="24"/>
    </row>
    <row r="14" spans="1:5" x14ac:dyDescent="0.6">
      <c r="A14" s="16"/>
      <c r="B14" s="22" t="s">
        <v>27</v>
      </c>
      <c r="C14" s="23"/>
      <c r="D14" s="24"/>
      <c r="E14" s="24"/>
    </row>
    <row r="15" spans="1:5" x14ac:dyDescent="0.6">
      <c r="A15" s="25"/>
      <c r="B15" s="22" t="s">
        <v>28</v>
      </c>
      <c r="C15" s="23"/>
      <c r="D15" s="24"/>
      <c r="E15" s="24"/>
    </row>
    <row r="16" spans="1:5" x14ac:dyDescent="0.6">
      <c r="A16" s="25"/>
      <c r="B16" s="22" t="s">
        <v>29</v>
      </c>
      <c r="C16" s="23"/>
      <c r="D16" s="24"/>
      <c r="E16" s="24"/>
    </row>
    <row r="17" spans="1:5" x14ac:dyDescent="0.6">
      <c r="A17" s="25"/>
      <c r="B17" s="22" t="s">
        <v>30</v>
      </c>
      <c r="C17" s="23"/>
      <c r="D17" s="24"/>
      <c r="E17" s="24"/>
    </row>
    <row r="18" spans="1:5" x14ac:dyDescent="0.6">
      <c r="A18" s="26"/>
      <c r="B18" s="22" t="s">
        <v>32</v>
      </c>
      <c r="C18" s="24"/>
      <c r="D18" s="24"/>
      <c r="E18" s="24"/>
    </row>
    <row r="19" spans="1:5" s="79" customFormat="1" ht="81.75" customHeight="1" x14ac:dyDescent="0.6">
      <c r="A19" s="16" t="s">
        <v>33</v>
      </c>
      <c r="B19" s="22" t="s">
        <v>98</v>
      </c>
      <c r="C19" s="23"/>
      <c r="D19" s="24"/>
      <c r="E19" s="24"/>
    </row>
    <row r="20" spans="1:5" x14ac:dyDescent="0.6">
      <c r="A20" s="25"/>
      <c r="B20" s="51" t="s">
        <v>99</v>
      </c>
      <c r="C20" s="25"/>
      <c r="D20" s="15"/>
      <c r="E20" s="15"/>
    </row>
    <row r="21" spans="1:5" ht="49.5" x14ac:dyDescent="0.6">
      <c r="A21" s="25"/>
      <c r="B21" s="53" t="s">
        <v>100</v>
      </c>
      <c r="C21" s="78"/>
      <c r="D21" s="26"/>
      <c r="E21" s="26"/>
    </row>
    <row r="22" spans="1:5" x14ac:dyDescent="0.6">
      <c r="A22" s="25"/>
      <c r="B22" s="51" t="s">
        <v>101</v>
      </c>
      <c r="C22" s="25"/>
      <c r="D22" s="15"/>
      <c r="E22" s="15"/>
    </row>
    <row r="23" spans="1:5" x14ac:dyDescent="0.6">
      <c r="A23" s="25"/>
      <c r="B23" s="51" t="s">
        <v>102</v>
      </c>
      <c r="C23" s="25"/>
      <c r="D23" s="15"/>
      <c r="E23" s="15"/>
    </row>
    <row r="24" spans="1:5" x14ac:dyDescent="0.6">
      <c r="A24" s="25"/>
      <c r="B24" s="53" t="s">
        <v>103</v>
      </c>
      <c r="C24" s="78"/>
      <c r="D24" s="26"/>
      <c r="E24" s="26"/>
    </row>
    <row r="25" spans="1:5" x14ac:dyDescent="0.6">
      <c r="A25" s="25"/>
      <c r="B25" s="51" t="s">
        <v>104</v>
      </c>
      <c r="C25" s="25"/>
      <c r="D25" s="15"/>
      <c r="E25" s="15"/>
    </row>
    <row r="26" spans="1:5" x14ac:dyDescent="0.6">
      <c r="A26" s="25"/>
      <c r="B26" s="51" t="s">
        <v>105</v>
      </c>
      <c r="C26" s="25"/>
      <c r="D26" s="15"/>
      <c r="E26" s="15"/>
    </row>
    <row r="27" spans="1:5" x14ac:dyDescent="0.6">
      <c r="A27" s="25"/>
      <c r="B27" s="51" t="s">
        <v>107</v>
      </c>
      <c r="C27" s="25"/>
      <c r="D27" s="15"/>
      <c r="E27" s="15"/>
    </row>
    <row r="28" spans="1:5" x14ac:dyDescent="0.6">
      <c r="A28" s="25"/>
      <c r="B28" s="51" t="s">
        <v>106</v>
      </c>
      <c r="C28" s="25"/>
      <c r="D28" s="15"/>
      <c r="E28" s="15"/>
    </row>
    <row r="29" spans="1:5" x14ac:dyDescent="0.6">
      <c r="A29" s="78"/>
      <c r="B29" s="53"/>
      <c r="C29" s="78"/>
      <c r="D29" s="26"/>
      <c r="E29" s="26"/>
    </row>
  </sheetData>
  <mergeCells count="2">
    <mergeCell ref="A1:E1"/>
    <mergeCell ref="A2:E2"/>
  </mergeCells>
  <pageMargins left="0.78740157480314965" right="0.39370078740157483" top="0.78740157480314965" bottom="0.59055118110236227" header="0.31496062992125984" footer="0.31496062992125984"/>
  <pageSetup paperSize="9" scale="68" fitToHeight="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51"/>
  <sheetViews>
    <sheetView workbookViewId="0">
      <selection activeCell="A27" sqref="A27:XFD27"/>
    </sheetView>
  </sheetViews>
  <sheetFormatPr defaultRowHeight="22.5" x14ac:dyDescent="0.55000000000000004"/>
  <cols>
    <col min="1" max="1" width="6.625" style="80" customWidth="1"/>
    <col min="2" max="2" width="22.125" style="80" customWidth="1"/>
    <col min="3" max="3" width="14.25" style="81" customWidth="1"/>
    <col min="4" max="4" width="14.75" style="82" customWidth="1"/>
    <col min="5" max="5" width="14.5" style="81" customWidth="1"/>
    <col min="6" max="6" width="15.625" style="82" customWidth="1"/>
    <col min="7" max="7" width="14.5" style="81" customWidth="1"/>
    <col min="8" max="8" width="15.25" style="83" customWidth="1"/>
    <col min="9" max="9" width="16" style="81" customWidth="1"/>
    <col min="10" max="10" width="9.5" style="80" customWidth="1"/>
    <col min="11" max="16384" width="9" style="80"/>
  </cols>
  <sheetData>
    <row r="1" spans="1:10" x14ac:dyDescent="0.55000000000000004">
      <c r="A1" s="171" t="s">
        <v>109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3.5" customHeight="1" x14ac:dyDescent="0.55000000000000004"/>
    <row r="3" spans="1:10" x14ac:dyDescent="0.55000000000000004">
      <c r="A3" s="172" t="s">
        <v>110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x14ac:dyDescent="0.55000000000000004">
      <c r="A4" s="173" t="s">
        <v>111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x14ac:dyDescent="0.55000000000000004">
      <c r="A5" s="84" t="s">
        <v>44</v>
      </c>
      <c r="B5" s="84" t="s">
        <v>112</v>
      </c>
      <c r="C5" s="174" t="s">
        <v>113</v>
      </c>
      <c r="D5" s="175"/>
      <c r="E5" s="175"/>
      <c r="F5" s="175"/>
      <c r="G5" s="175"/>
      <c r="H5" s="175"/>
      <c r="I5" s="176"/>
      <c r="J5" s="84" t="s">
        <v>114</v>
      </c>
    </row>
    <row r="6" spans="1:10" x14ac:dyDescent="0.55000000000000004">
      <c r="A6" s="85"/>
      <c r="B6" s="85"/>
      <c r="C6" s="86" t="s">
        <v>115</v>
      </c>
      <c r="D6" s="86" t="s">
        <v>116</v>
      </c>
      <c r="E6" s="86" t="s">
        <v>117</v>
      </c>
      <c r="F6" s="86" t="s">
        <v>116</v>
      </c>
      <c r="G6" s="87" t="s">
        <v>118</v>
      </c>
      <c r="H6" s="87" t="s">
        <v>116</v>
      </c>
      <c r="I6" s="88" t="s">
        <v>119</v>
      </c>
      <c r="J6" s="85"/>
    </row>
    <row r="7" spans="1:10" s="99" customFormat="1" x14ac:dyDescent="0.55000000000000004">
      <c r="A7" s="89">
        <v>1</v>
      </c>
      <c r="B7" s="90" t="s">
        <v>120</v>
      </c>
      <c r="C7" s="91">
        <v>21100700</v>
      </c>
      <c r="D7" s="92">
        <v>21100700</v>
      </c>
      <c r="E7" s="93">
        <v>6150360</v>
      </c>
      <c r="F7" s="94">
        <v>6150360</v>
      </c>
      <c r="G7" s="95">
        <v>2750800</v>
      </c>
      <c r="H7" s="96">
        <v>2750800</v>
      </c>
      <c r="I7" s="97">
        <f>SUM(D7+F7+H7)</f>
        <v>30001860</v>
      </c>
      <c r="J7" s="98">
        <f>SUM(I7*100/I49)</f>
        <v>4.8896333129491723</v>
      </c>
    </row>
    <row r="8" spans="1:10" s="99" customFormat="1" x14ac:dyDescent="0.55000000000000004">
      <c r="A8" s="100">
        <v>2</v>
      </c>
      <c r="B8" s="101" t="s">
        <v>121</v>
      </c>
      <c r="C8" s="102">
        <v>15913050</v>
      </c>
      <c r="D8" s="97">
        <v>15913050</v>
      </c>
      <c r="E8" s="102">
        <v>4345100</v>
      </c>
      <c r="F8" s="97">
        <v>4345100</v>
      </c>
      <c r="G8" s="102">
        <v>3838500</v>
      </c>
      <c r="H8" s="97">
        <v>3838500</v>
      </c>
      <c r="I8" s="97">
        <f>SUM(D8+F8+H8)</f>
        <v>24096650</v>
      </c>
      <c r="J8" s="103">
        <f>SUM(I8*100/I49)</f>
        <v>3.9272159316281283</v>
      </c>
    </row>
    <row r="9" spans="1:10" s="99" customFormat="1" x14ac:dyDescent="0.55000000000000004">
      <c r="A9" s="100">
        <v>3</v>
      </c>
      <c r="B9" s="101" t="s">
        <v>122</v>
      </c>
      <c r="C9" s="102">
        <v>8025590</v>
      </c>
      <c r="D9" s="97">
        <v>8025590</v>
      </c>
      <c r="E9" s="102">
        <v>3352970</v>
      </c>
      <c r="F9" s="97">
        <v>3352970</v>
      </c>
      <c r="G9" s="102">
        <v>7288230</v>
      </c>
      <c r="H9" s="97">
        <v>7288230</v>
      </c>
      <c r="I9" s="97">
        <f t="shared" ref="I9:I24" si="0">SUM(D9+F9+H9)</f>
        <v>18666790</v>
      </c>
      <c r="J9" s="103">
        <f>SUM(I9*100/I49)</f>
        <v>3.0422699869216938</v>
      </c>
    </row>
    <row r="10" spans="1:10" s="99" customFormat="1" x14ac:dyDescent="0.55000000000000004">
      <c r="A10" s="100">
        <v>4</v>
      </c>
      <c r="B10" s="101" t="s">
        <v>123</v>
      </c>
      <c r="C10" s="102">
        <v>4968190</v>
      </c>
      <c r="D10" s="97">
        <v>4968190</v>
      </c>
      <c r="E10" s="102">
        <v>1035000</v>
      </c>
      <c r="F10" s="97">
        <v>1035000</v>
      </c>
      <c r="G10" s="102">
        <v>150000</v>
      </c>
      <c r="H10" s="97">
        <v>150000</v>
      </c>
      <c r="I10" s="97">
        <f t="shared" si="0"/>
        <v>6153190</v>
      </c>
      <c r="J10" s="103">
        <f>SUM(I10*100/I49)</f>
        <v>1.0028325845432824</v>
      </c>
    </row>
    <row r="11" spans="1:10" s="99" customFormat="1" x14ac:dyDescent="0.55000000000000004">
      <c r="A11" s="100">
        <v>5</v>
      </c>
      <c r="B11" s="101" t="s">
        <v>124</v>
      </c>
      <c r="C11" s="102">
        <v>2997800</v>
      </c>
      <c r="D11" s="97">
        <v>2997800</v>
      </c>
      <c r="E11" s="102">
        <v>1861700</v>
      </c>
      <c r="F11" s="97">
        <v>1861700</v>
      </c>
      <c r="G11" s="102">
        <v>3248020</v>
      </c>
      <c r="H11" s="97">
        <v>3248020</v>
      </c>
      <c r="I11" s="97">
        <f t="shared" si="0"/>
        <v>8107520</v>
      </c>
      <c r="J11" s="103">
        <f>SUM(I11*100/I49)</f>
        <v>1.321344739206225</v>
      </c>
    </row>
    <row r="12" spans="1:10" s="99" customFormat="1" x14ac:dyDescent="0.55000000000000004">
      <c r="A12" s="100">
        <v>6</v>
      </c>
      <c r="B12" s="101" t="s">
        <v>125</v>
      </c>
      <c r="C12" s="102">
        <v>7656350</v>
      </c>
      <c r="D12" s="97">
        <v>7656350</v>
      </c>
      <c r="E12" s="102">
        <v>2085000</v>
      </c>
      <c r="F12" s="97">
        <v>2085000</v>
      </c>
      <c r="G12" s="102">
        <v>215000</v>
      </c>
      <c r="H12" s="97">
        <v>215000</v>
      </c>
      <c r="I12" s="97">
        <f t="shared" si="0"/>
        <v>9956350</v>
      </c>
      <c r="J12" s="103">
        <f>SUM(I12*100/I49)</f>
        <v>1.6226627494222523</v>
      </c>
    </row>
    <row r="13" spans="1:10" s="99" customFormat="1" x14ac:dyDescent="0.55000000000000004">
      <c r="A13" s="100">
        <v>7</v>
      </c>
      <c r="B13" s="101" t="s">
        <v>126</v>
      </c>
      <c r="C13" s="102">
        <v>19292200</v>
      </c>
      <c r="D13" s="97">
        <v>19292200</v>
      </c>
      <c r="E13" s="102">
        <v>4297720</v>
      </c>
      <c r="F13" s="97">
        <v>4297720</v>
      </c>
      <c r="G13" s="102">
        <v>5812100</v>
      </c>
      <c r="H13" s="97">
        <v>5812100</v>
      </c>
      <c r="I13" s="97">
        <f t="shared" si="0"/>
        <v>29402020</v>
      </c>
      <c r="J13" s="103">
        <f>SUM(I13*100/I49)</f>
        <v>4.791872785887203</v>
      </c>
    </row>
    <row r="14" spans="1:10" s="99" customFormat="1" x14ac:dyDescent="0.55000000000000004">
      <c r="A14" s="100">
        <v>8</v>
      </c>
      <c r="B14" s="101" t="s">
        <v>127</v>
      </c>
      <c r="C14" s="102">
        <v>7572220</v>
      </c>
      <c r="D14" s="97">
        <v>7572220</v>
      </c>
      <c r="E14" s="102">
        <v>1470300</v>
      </c>
      <c r="F14" s="97">
        <v>1470300</v>
      </c>
      <c r="G14" s="104">
        <v>4710750</v>
      </c>
      <c r="H14" s="105">
        <v>4710750</v>
      </c>
      <c r="I14" s="97">
        <f t="shared" si="0"/>
        <v>13753270</v>
      </c>
      <c r="J14" s="103">
        <f>SUM(I14*100/I49)</f>
        <v>2.241475933624931</v>
      </c>
    </row>
    <row r="15" spans="1:10" s="99" customFormat="1" x14ac:dyDescent="0.55000000000000004">
      <c r="A15" s="100">
        <v>9</v>
      </c>
      <c r="B15" s="101" t="s">
        <v>128</v>
      </c>
      <c r="C15" s="102">
        <v>3375750</v>
      </c>
      <c r="D15" s="97">
        <v>3375750</v>
      </c>
      <c r="E15" s="102">
        <v>8295000</v>
      </c>
      <c r="F15" s="97">
        <v>8295000</v>
      </c>
      <c r="G15" s="102">
        <v>589860</v>
      </c>
      <c r="H15" s="97">
        <v>589860</v>
      </c>
      <c r="I15" s="97">
        <f t="shared" si="0"/>
        <v>12260610</v>
      </c>
      <c r="J15" s="103">
        <f>SUM(I15*100/I49)</f>
        <v>1.9982056810170354</v>
      </c>
    </row>
    <row r="16" spans="1:10" s="99" customFormat="1" x14ac:dyDescent="0.55000000000000004">
      <c r="A16" s="100">
        <v>10</v>
      </c>
      <c r="B16" s="101" t="s">
        <v>129</v>
      </c>
      <c r="C16" s="102">
        <v>13803680</v>
      </c>
      <c r="D16" s="97">
        <v>13803680</v>
      </c>
      <c r="E16" s="102">
        <v>11193270</v>
      </c>
      <c r="F16" s="97">
        <v>11193270</v>
      </c>
      <c r="G16" s="102">
        <v>11049760</v>
      </c>
      <c r="H16" s="97">
        <v>11049760</v>
      </c>
      <c r="I16" s="97">
        <f t="shared" si="0"/>
        <v>36046710</v>
      </c>
      <c r="J16" s="103">
        <f>SUM(I16*100/I49)</f>
        <v>5.874808896455689</v>
      </c>
    </row>
    <row r="17" spans="1:10" s="99" customFormat="1" x14ac:dyDescent="0.55000000000000004">
      <c r="A17" s="100">
        <v>11</v>
      </c>
      <c r="B17" s="101" t="s">
        <v>130</v>
      </c>
      <c r="C17" s="102">
        <v>4680770</v>
      </c>
      <c r="D17" s="97">
        <v>4680770</v>
      </c>
      <c r="E17" s="102">
        <v>3643320</v>
      </c>
      <c r="F17" s="97">
        <v>3643320</v>
      </c>
      <c r="G17" s="102">
        <v>3014720</v>
      </c>
      <c r="H17" s="97">
        <v>3014720</v>
      </c>
      <c r="I17" s="97">
        <f t="shared" si="0"/>
        <v>11338810</v>
      </c>
      <c r="J17" s="103">
        <f>SUM(I17*100/I49)</f>
        <v>1.8479728625225638</v>
      </c>
    </row>
    <row r="18" spans="1:10" s="99" customFormat="1" x14ac:dyDescent="0.55000000000000004">
      <c r="A18" s="100">
        <v>12</v>
      </c>
      <c r="B18" s="101" t="s">
        <v>131</v>
      </c>
      <c r="C18" s="102">
        <v>3907840</v>
      </c>
      <c r="D18" s="97">
        <v>3907840</v>
      </c>
      <c r="E18" s="102">
        <v>2607000</v>
      </c>
      <c r="F18" s="97">
        <v>2607000</v>
      </c>
      <c r="G18" s="102">
        <v>35611680</v>
      </c>
      <c r="H18" s="97">
        <v>35611680</v>
      </c>
      <c r="I18" s="97">
        <f t="shared" si="0"/>
        <v>42126520</v>
      </c>
      <c r="J18" s="103">
        <f>SUM(I18*100/I49)</f>
        <v>6.8656821793921967</v>
      </c>
    </row>
    <row r="19" spans="1:10" s="99" customFormat="1" x14ac:dyDescent="0.55000000000000004">
      <c r="A19" s="100">
        <v>13</v>
      </c>
      <c r="B19" s="101" t="s">
        <v>132</v>
      </c>
      <c r="C19" s="102">
        <v>8216380</v>
      </c>
      <c r="D19" s="97">
        <v>8216380</v>
      </c>
      <c r="E19" s="102">
        <v>2291400</v>
      </c>
      <c r="F19" s="97">
        <v>2291400</v>
      </c>
      <c r="G19" s="102">
        <v>15557500</v>
      </c>
      <c r="H19" s="97">
        <v>15557500</v>
      </c>
      <c r="I19" s="97">
        <f t="shared" si="0"/>
        <v>26065280</v>
      </c>
      <c r="J19" s="103">
        <f>SUM(I19*100/I49)</f>
        <v>4.2480586670075722</v>
      </c>
    </row>
    <row r="20" spans="1:10" s="99" customFormat="1" x14ac:dyDescent="0.55000000000000004">
      <c r="A20" s="100">
        <v>14</v>
      </c>
      <c r="B20" s="101" t="s">
        <v>133</v>
      </c>
      <c r="C20" s="102">
        <v>1550700</v>
      </c>
      <c r="D20" s="97">
        <v>1550700</v>
      </c>
      <c r="E20" s="102">
        <v>550000</v>
      </c>
      <c r="F20" s="97">
        <v>550000</v>
      </c>
      <c r="G20" s="102">
        <v>244570</v>
      </c>
      <c r="H20" s="97">
        <v>244570</v>
      </c>
      <c r="I20" s="97">
        <f t="shared" si="0"/>
        <v>2345270</v>
      </c>
      <c r="J20" s="103">
        <f>SUM(I20*100/I49)</f>
        <v>0.38222664594329503</v>
      </c>
    </row>
    <row r="21" spans="1:10" s="99" customFormat="1" x14ac:dyDescent="0.55000000000000004">
      <c r="A21" s="100">
        <v>15</v>
      </c>
      <c r="B21" s="101" t="s">
        <v>134</v>
      </c>
      <c r="C21" s="102">
        <v>5598440</v>
      </c>
      <c r="D21" s="97">
        <v>5598440</v>
      </c>
      <c r="E21" s="102">
        <v>7555000</v>
      </c>
      <c r="F21" s="97">
        <v>7555000</v>
      </c>
      <c r="G21" s="104">
        <v>12005300</v>
      </c>
      <c r="H21" s="105">
        <v>12005300</v>
      </c>
      <c r="I21" s="97">
        <f t="shared" si="0"/>
        <v>25158740</v>
      </c>
      <c r="J21" s="103">
        <f>SUM(I21*100/I49)</f>
        <v>4.1003128877951855</v>
      </c>
    </row>
    <row r="22" spans="1:10" s="99" customFormat="1" x14ac:dyDescent="0.55000000000000004">
      <c r="A22" s="100">
        <v>16</v>
      </c>
      <c r="B22" s="101" t="s">
        <v>135</v>
      </c>
      <c r="C22" s="102">
        <v>7407120</v>
      </c>
      <c r="D22" s="97">
        <v>7407120</v>
      </c>
      <c r="E22" s="102">
        <v>116540450</v>
      </c>
      <c r="F22" s="97">
        <v>116540450</v>
      </c>
      <c r="G22" s="104">
        <v>62625900</v>
      </c>
      <c r="H22" s="105">
        <v>62625900</v>
      </c>
      <c r="I22" s="97">
        <f t="shared" si="0"/>
        <v>186573470</v>
      </c>
      <c r="J22" s="103">
        <f>SUM(I22*100/I49)</f>
        <v>30.407309887604406</v>
      </c>
    </row>
    <row r="23" spans="1:10" s="99" customFormat="1" x14ac:dyDescent="0.55000000000000004">
      <c r="A23" s="100">
        <v>17</v>
      </c>
      <c r="B23" s="101" t="s">
        <v>136</v>
      </c>
      <c r="C23" s="102">
        <v>2948290</v>
      </c>
      <c r="D23" s="97">
        <v>2948290</v>
      </c>
      <c r="E23" s="102">
        <v>460000</v>
      </c>
      <c r="F23" s="97">
        <v>460000</v>
      </c>
      <c r="G23" s="102">
        <v>180800</v>
      </c>
      <c r="H23" s="97">
        <v>180800</v>
      </c>
      <c r="I23" s="97">
        <f t="shared" si="0"/>
        <v>3589090</v>
      </c>
      <c r="J23" s="103">
        <f>SUM(I23*100/I49)</f>
        <v>0.58494153453061726</v>
      </c>
    </row>
    <row r="24" spans="1:10" s="99" customFormat="1" x14ac:dyDescent="0.55000000000000004">
      <c r="A24" s="100">
        <v>18</v>
      </c>
      <c r="B24" s="106" t="s">
        <v>137</v>
      </c>
      <c r="C24" s="107">
        <v>5441940</v>
      </c>
      <c r="D24" s="97">
        <f>SUM(C24:C25)</f>
        <v>9757090</v>
      </c>
      <c r="E24" s="102">
        <v>606400</v>
      </c>
      <c r="F24" s="105">
        <f>SUM(E24:E25)</f>
        <v>2005940</v>
      </c>
      <c r="G24" s="104">
        <v>466290</v>
      </c>
      <c r="H24" s="105">
        <v>466290</v>
      </c>
      <c r="I24" s="97">
        <f t="shared" si="0"/>
        <v>12229320</v>
      </c>
      <c r="J24" s="103">
        <f>SUM(I24*100/I49)</f>
        <v>1.9931061096450544</v>
      </c>
    </row>
    <row r="25" spans="1:10" s="99" customFormat="1" x14ac:dyDescent="0.55000000000000004">
      <c r="A25" s="108"/>
      <c r="B25" s="109" t="s">
        <v>138</v>
      </c>
      <c r="C25" s="110">
        <v>4315150</v>
      </c>
      <c r="D25" s="111"/>
      <c r="E25" s="110">
        <v>1399540</v>
      </c>
      <c r="F25" s="112"/>
      <c r="G25" s="113"/>
      <c r="H25" s="114"/>
      <c r="I25" s="111"/>
      <c r="J25" s="115"/>
    </row>
    <row r="26" spans="1:10" s="124" customFormat="1" x14ac:dyDescent="0.55000000000000004">
      <c r="A26" s="116"/>
      <c r="B26" s="117"/>
      <c r="C26" s="118"/>
      <c r="D26" s="119"/>
      <c r="E26" s="118"/>
      <c r="F26" s="120"/>
      <c r="G26" s="121"/>
      <c r="H26" s="122"/>
      <c r="I26" s="119"/>
      <c r="J26" s="123"/>
    </row>
    <row r="27" spans="1:10" x14ac:dyDescent="0.55000000000000004">
      <c r="A27" s="84" t="s">
        <v>44</v>
      </c>
      <c r="B27" s="84" t="s">
        <v>112</v>
      </c>
      <c r="C27" s="174" t="s">
        <v>113</v>
      </c>
      <c r="D27" s="175"/>
      <c r="E27" s="175"/>
      <c r="F27" s="175"/>
      <c r="G27" s="175"/>
      <c r="H27" s="175"/>
      <c r="I27" s="176"/>
      <c r="J27" s="84" t="s">
        <v>114</v>
      </c>
    </row>
    <row r="28" spans="1:10" x14ac:dyDescent="0.55000000000000004">
      <c r="A28" s="85"/>
      <c r="B28" s="85"/>
      <c r="C28" s="86" t="s">
        <v>115</v>
      </c>
      <c r="D28" s="86" t="s">
        <v>116</v>
      </c>
      <c r="E28" s="86" t="s">
        <v>117</v>
      </c>
      <c r="F28" s="86" t="s">
        <v>116</v>
      </c>
      <c r="G28" s="87" t="s">
        <v>118</v>
      </c>
      <c r="H28" s="87" t="s">
        <v>116</v>
      </c>
      <c r="I28" s="88" t="s">
        <v>119</v>
      </c>
      <c r="J28" s="85"/>
    </row>
    <row r="29" spans="1:10" s="99" customFormat="1" x14ac:dyDescent="0.55000000000000004">
      <c r="A29" s="125">
        <v>19</v>
      </c>
      <c r="B29" s="126" t="s">
        <v>139</v>
      </c>
      <c r="C29" s="127">
        <v>3327100</v>
      </c>
      <c r="D29" s="128">
        <v>3327100</v>
      </c>
      <c r="E29" s="127">
        <v>320000</v>
      </c>
      <c r="F29" s="128">
        <f>SUM(E29:E30)</f>
        <v>1576890</v>
      </c>
      <c r="G29" s="127">
        <v>3517770</v>
      </c>
      <c r="H29" s="128">
        <v>3517770</v>
      </c>
      <c r="I29" s="128">
        <f>SUM(D29+F29+H29)</f>
        <v>8421760</v>
      </c>
      <c r="J29" s="129">
        <f>SUM(I29*100/I49)</f>
        <v>1.3725588430071609</v>
      </c>
    </row>
    <row r="30" spans="1:10" s="99" customFormat="1" x14ac:dyDescent="0.55000000000000004">
      <c r="A30" s="100"/>
      <c r="B30" s="130" t="s">
        <v>138</v>
      </c>
      <c r="C30" s="102"/>
      <c r="D30" s="97"/>
      <c r="E30" s="131">
        <v>1256890</v>
      </c>
      <c r="F30" s="97"/>
      <c r="G30" s="102"/>
      <c r="H30" s="132"/>
      <c r="I30" s="97"/>
      <c r="J30" s="133"/>
    </row>
    <row r="31" spans="1:10" s="99" customFormat="1" x14ac:dyDescent="0.55000000000000004">
      <c r="A31" s="100">
        <v>20</v>
      </c>
      <c r="B31" s="101" t="s">
        <v>140</v>
      </c>
      <c r="C31" s="102">
        <v>12063070</v>
      </c>
      <c r="D31" s="97">
        <f>SUM(C31:C48)</f>
        <v>47192000</v>
      </c>
      <c r="E31" s="102">
        <v>3557930</v>
      </c>
      <c r="F31" s="97">
        <f>SUM(E31:E39)</f>
        <v>28535640</v>
      </c>
      <c r="G31" s="102">
        <v>29177260</v>
      </c>
      <c r="H31" s="132">
        <f>SUM(G31:G34)</f>
        <v>31560110</v>
      </c>
      <c r="I31" s="97">
        <f>SUM(D31+F31+H31)</f>
        <v>107287750</v>
      </c>
      <c r="J31" s="103">
        <f>SUM(I31*100/I49)</f>
        <v>17.485507780896338</v>
      </c>
    </row>
    <row r="32" spans="1:10" s="99" customFormat="1" x14ac:dyDescent="0.55000000000000004">
      <c r="A32" s="100"/>
      <c r="B32" s="130" t="s">
        <v>138</v>
      </c>
      <c r="C32" s="131">
        <v>8245700</v>
      </c>
      <c r="D32" s="97"/>
      <c r="E32" s="131">
        <v>4434640</v>
      </c>
      <c r="F32" s="97"/>
      <c r="G32" s="131">
        <v>2000000</v>
      </c>
      <c r="H32" s="132"/>
      <c r="I32" s="102"/>
      <c r="J32" s="101"/>
    </row>
    <row r="33" spans="1:10" s="99" customFormat="1" x14ac:dyDescent="0.55000000000000004">
      <c r="A33" s="100"/>
      <c r="B33" s="101"/>
      <c r="C33" s="131">
        <v>1970000</v>
      </c>
      <c r="D33" s="97"/>
      <c r="E33" s="131">
        <v>166840</v>
      </c>
      <c r="F33" s="97"/>
      <c r="G33" s="131">
        <v>141500</v>
      </c>
      <c r="H33" s="132"/>
      <c r="I33" s="102"/>
      <c r="J33" s="101"/>
    </row>
    <row r="34" spans="1:10" s="99" customFormat="1" x14ac:dyDescent="0.55000000000000004">
      <c r="A34" s="100"/>
      <c r="B34" s="101"/>
      <c r="C34" s="131">
        <v>427700</v>
      </c>
      <c r="D34" s="97"/>
      <c r="E34" s="131">
        <v>2200</v>
      </c>
      <c r="F34" s="97"/>
      <c r="G34" s="131">
        <v>241350</v>
      </c>
      <c r="H34" s="132"/>
      <c r="I34" s="102"/>
      <c r="J34" s="101"/>
    </row>
    <row r="35" spans="1:10" s="99" customFormat="1" x14ac:dyDescent="0.55000000000000004">
      <c r="A35" s="100"/>
      <c r="B35" s="101"/>
      <c r="C35" s="131">
        <v>985500</v>
      </c>
      <c r="D35" s="97"/>
      <c r="E35" s="131">
        <v>497500</v>
      </c>
      <c r="F35" s="97"/>
      <c r="G35" s="131"/>
      <c r="H35" s="132"/>
      <c r="I35" s="102"/>
      <c r="J35" s="101"/>
    </row>
    <row r="36" spans="1:10" s="99" customFormat="1" x14ac:dyDescent="0.55000000000000004">
      <c r="A36" s="100"/>
      <c r="B36" s="101"/>
      <c r="C36" s="131">
        <v>2033300</v>
      </c>
      <c r="D36" s="97"/>
      <c r="E36" s="131">
        <v>17628790</v>
      </c>
      <c r="F36" s="97"/>
      <c r="G36" s="131"/>
      <c r="H36" s="132"/>
      <c r="I36" s="102"/>
      <c r="J36" s="101"/>
    </row>
    <row r="37" spans="1:10" s="99" customFormat="1" x14ac:dyDescent="0.55000000000000004">
      <c r="A37" s="100"/>
      <c r="B37" s="101"/>
      <c r="C37" s="131">
        <v>4273400</v>
      </c>
      <c r="D37" s="97"/>
      <c r="E37" s="131">
        <v>148000</v>
      </c>
      <c r="F37" s="97"/>
      <c r="G37" s="131"/>
      <c r="H37" s="132"/>
      <c r="I37" s="102"/>
      <c r="J37" s="101"/>
    </row>
    <row r="38" spans="1:10" s="99" customFormat="1" x14ac:dyDescent="0.55000000000000004">
      <c r="A38" s="100"/>
      <c r="B38" s="101"/>
      <c r="C38" s="131">
        <v>1750900</v>
      </c>
      <c r="D38" s="97"/>
      <c r="E38" s="131">
        <v>130000</v>
      </c>
      <c r="F38" s="97"/>
      <c r="G38" s="131"/>
      <c r="H38" s="132"/>
      <c r="I38" s="102"/>
      <c r="J38" s="101"/>
    </row>
    <row r="39" spans="1:10" s="99" customFormat="1" x14ac:dyDescent="0.55000000000000004">
      <c r="A39" s="100"/>
      <c r="B39" s="101"/>
      <c r="C39" s="131">
        <v>373800</v>
      </c>
      <c r="D39" s="97"/>
      <c r="E39" s="131">
        <v>1969740</v>
      </c>
      <c r="F39" s="97"/>
      <c r="G39" s="131"/>
      <c r="H39" s="132"/>
      <c r="I39" s="102"/>
      <c r="J39" s="101"/>
    </row>
    <row r="40" spans="1:10" s="99" customFormat="1" x14ac:dyDescent="0.55000000000000004">
      <c r="A40" s="100"/>
      <c r="B40" s="101"/>
      <c r="C40" s="131">
        <v>1114490</v>
      </c>
      <c r="D40" s="97"/>
      <c r="E40" s="131"/>
      <c r="F40" s="97"/>
      <c r="G40" s="131"/>
      <c r="H40" s="132"/>
      <c r="I40" s="102"/>
      <c r="J40" s="101"/>
    </row>
    <row r="41" spans="1:10" s="99" customFormat="1" x14ac:dyDescent="0.55000000000000004">
      <c r="A41" s="100"/>
      <c r="B41" s="101"/>
      <c r="C41" s="131">
        <v>6067290</v>
      </c>
      <c r="D41" s="97"/>
      <c r="E41" s="131"/>
      <c r="F41" s="97"/>
      <c r="G41" s="131"/>
      <c r="H41" s="132"/>
      <c r="I41" s="102"/>
      <c r="J41" s="101"/>
    </row>
    <row r="42" spans="1:10" s="99" customFormat="1" x14ac:dyDescent="0.55000000000000004">
      <c r="A42" s="100"/>
      <c r="B42" s="101"/>
      <c r="C42" s="131">
        <v>506500</v>
      </c>
      <c r="D42" s="97"/>
      <c r="E42" s="131"/>
      <c r="F42" s="97"/>
      <c r="G42" s="131"/>
      <c r="H42" s="132"/>
      <c r="I42" s="102"/>
      <c r="J42" s="101"/>
    </row>
    <row r="43" spans="1:10" s="99" customFormat="1" x14ac:dyDescent="0.55000000000000004">
      <c r="A43" s="100"/>
      <c r="B43" s="101"/>
      <c r="C43" s="131">
        <v>276000</v>
      </c>
      <c r="D43" s="97"/>
      <c r="E43" s="131"/>
      <c r="F43" s="97"/>
      <c r="G43" s="131"/>
      <c r="H43" s="132"/>
      <c r="I43" s="102"/>
      <c r="J43" s="101"/>
    </row>
    <row r="44" spans="1:10" s="99" customFormat="1" x14ac:dyDescent="0.55000000000000004">
      <c r="A44" s="100"/>
      <c r="B44" s="101"/>
      <c r="C44" s="131">
        <v>94470</v>
      </c>
      <c r="D44" s="97"/>
      <c r="E44" s="131"/>
      <c r="F44" s="97"/>
      <c r="G44" s="131"/>
      <c r="H44" s="132"/>
      <c r="I44" s="102"/>
      <c r="J44" s="101"/>
    </row>
    <row r="45" spans="1:10" s="99" customFormat="1" x14ac:dyDescent="0.55000000000000004">
      <c r="A45" s="100"/>
      <c r="B45" s="101"/>
      <c r="C45" s="131">
        <v>348500</v>
      </c>
      <c r="D45" s="97"/>
      <c r="E45" s="131"/>
      <c r="F45" s="97"/>
      <c r="G45" s="131"/>
      <c r="H45" s="132"/>
      <c r="I45" s="102"/>
      <c r="J45" s="101"/>
    </row>
    <row r="46" spans="1:10" s="99" customFormat="1" x14ac:dyDescent="0.55000000000000004">
      <c r="A46" s="100"/>
      <c r="B46" s="101"/>
      <c r="C46" s="131">
        <v>227080</v>
      </c>
      <c r="D46" s="97"/>
      <c r="E46" s="131"/>
      <c r="F46" s="97"/>
      <c r="G46" s="131"/>
      <c r="H46" s="132"/>
      <c r="I46" s="102"/>
      <c r="J46" s="101"/>
    </row>
    <row r="47" spans="1:10" s="99" customFormat="1" x14ac:dyDescent="0.55000000000000004">
      <c r="A47" s="100"/>
      <c r="B47" s="101"/>
      <c r="C47" s="131">
        <v>40000</v>
      </c>
      <c r="D47" s="97"/>
      <c r="E47" s="131"/>
      <c r="F47" s="97"/>
      <c r="G47" s="131"/>
      <c r="H47" s="132"/>
      <c r="I47" s="102"/>
      <c r="J47" s="101"/>
    </row>
    <row r="48" spans="1:10" s="99" customFormat="1" x14ac:dyDescent="0.55000000000000004">
      <c r="A48" s="100"/>
      <c r="B48" s="101"/>
      <c r="C48" s="131">
        <v>6394300</v>
      </c>
      <c r="D48" s="97"/>
      <c r="E48" s="131"/>
      <c r="F48" s="97"/>
      <c r="G48" s="131"/>
      <c r="H48" s="132"/>
      <c r="I48" s="102"/>
      <c r="J48" s="101"/>
    </row>
    <row r="49" spans="1:10" x14ac:dyDescent="0.55000000000000004">
      <c r="A49" s="169" t="s">
        <v>116</v>
      </c>
      <c r="B49" s="170"/>
      <c r="C49" s="134"/>
      <c r="D49" s="135">
        <f>SUM(D7:D48)</f>
        <v>199291260</v>
      </c>
      <c r="E49" s="136"/>
      <c r="F49" s="135">
        <f>SUM(F7:F48)</f>
        <v>209852060</v>
      </c>
      <c r="G49" s="136"/>
      <c r="H49" s="135">
        <f>SUM(H7:H48)</f>
        <v>204437660</v>
      </c>
      <c r="I49" s="137">
        <f>SUM(I7:I48)</f>
        <v>613580980</v>
      </c>
      <c r="J49" s="138">
        <f>SUM(J7:J48)</f>
        <v>100</v>
      </c>
    </row>
    <row r="51" spans="1:10" x14ac:dyDescent="0.55000000000000004">
      <c r="B51" s="139" t="s">
        <v>141</v>
      </c>
      <c r="C51" s="81" t="s">
        <v>142</v>
      </c>
    </row>
  </sheetData>
  <mergeCells count="6">
    <mergeCell ref="A49:B49"/>
    <mergeCell ref="A1:J1"/>
    <mergeCell ref="A3:J3"/>
    <mergeCell ref="A4:J4"/>
    <mergeCell ref="C5:I5"/>
    <mergeCell ref="C27:I27"/>
  </mergeCells>
  <pageMargins left="0.39370078740157483" right="0.39370078740157483" top="0.59055118110236227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แบบประเมินความเสี่ยง</vt:lpstr>
      <vt:lpstr>ผู้บริหาร</vt:lpstr>
      <vt:lpstr>ระดับหน่วยงาน</vt:lpstr>
      <vt:lpstr>ระดับกิจกรรม</vt:lpstr>
      <vt:lpstr>แนบท้าย-งบประมาณรายจ่ายปี2560</vt:lpstr>
      <vt:lpstr>ระดับกิจกรรม!Print_Titles</vt:lpstr>
      <vt:lpstr>ระดับหน่วยงาน!Print_Titles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2017-08-25T07:07:42Z</cp:lastPrinted>
  <dcterms:created xsi:type="dcterms:W3CDTF">2013-07-31T03:16:54Z</dcterms:created>
  <dcterms:modified xsi:type="dcterms:W3CDTF">2017-08-28T07:57:41Z</dcterms:modified>
</cp:coreProperties>
</file>